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Soupis prací KAPŘE v xls\"/>
    </mc:Choice>
  </mc:AlternateContent>
  <bookViews>
    <workbookView xWindow="-105" yWindow="4785" windowWidth="20520" windowHeight="4725"/>
  </bookViews>
  <sheets>
    <sheet name="9898 Formulář 5 - pol.rozp" sheetId="5" r:id="rId1"/>
    <sheet name="9898.1 Formulář 5 -pol.rozp" sheetId="6" r:id="rId2"/>
  </sheets>
  <definedNames>
    <definedName name="_xlnm._FilterDatabase" localSheetId="0" hidden="1">'9898 Formulář 5 - pol.rozp'!$A$10:$K$10</definedName>
    <definedName name="_xlnm.Print_Titles" localSheetId="0">'9898 Formulář 5 - pol.rozp'!$1:$10</definedName>
    <definedName name="_xlnm.Print_Area" localSheetId="0">'9898 Formulář 5 - pol.rozp'!$A$1:$K$20</definedName>
  </definedNames>
  <calcPr calcId="152511" iterateCount="1"/>
</workbook>
</file>

<file path=xl/calcChain.xml><?xml version="1.0" encoding="utf-8"?>
<calcChain xmlns="http://schemas.openxmlformats.org/spreadsheetml/2006/main">
  <c r="K15" i="5" l="1"/>
  <c r="K16" i="5"/>
  <c r="K17" i="5"/>
  <c r="K18" i="5"/>
  <c r="I16" i="5"/>
  <c r="I17" i="5"/>
  <c r="I18" i="5"/>
  <c r="G17" i="5"/>
  <c r="G18" i="5"/>
  <c r="G16" i="5" l="1"/>
  <c r="I15" i="5"/>
  <c r="G15" i="5"/>
  <c r="K14" i="5"/>
  <c r="I14" i="5"/>
  <c r="G14" i="5"/>
  <c r="G13" i="5"/>
  <c r="G12" i="5"/>
  <c r="K13" i="5" l="1"/>
  <c r="I13" i="5"/>
  <c r="I12" i="5"/>
  <c r="K12" i="5"/>
  <c r="C20" i="5"/>
  <c r="K5" i="5"/>
  <c r="I20" i="5" l="1"/>
  <c r="G20" i="5" l="1"/>
  <c r="K20" i="5"/>
  <c r="K1" i="5" s="1"/>
</calcChain>
</file>

<file path=xl/sharedStrings.xml><?xml version="1.0" encoding="utf-8"?>
<sst xmlns="http://schemas.openxmlformats.org/spreadsheetml/2006/main" count="264" uniqueCount="194">
  <si>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</si>
  <si>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</si>
  <si>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</si>
  <si>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</si>
  <si>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</si>
  <si>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</si>
  <si>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</si>
  <si>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</si>
  <si>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</si>
  <si>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</si>
  <si>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</si>
  <si>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</si>
  <si>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</si>
  <si>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</si>
  <si>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</si>
  <si>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</si>
  <si>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</si>
  <si>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</si>
  <si>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</si>
  <si>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</si>
  <si>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</si>
  <si>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</si>
  <si>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</si>
  <si>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</si>
  <si>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</si>
  <si>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</si>
  <si>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</si>
  <si>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</si>
  <si>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</si>
  <si>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Cena za objekt [Kč]</t>
  </si>
  <si>
    <t>ks</t>
  </si>
  <si>
    <t>OTSKP</t>
  </si>
  <si>
    <t>třídník</t>
  </si>
  <si>
    <t>specifikace</t>
  </si>
  <si>
    <t>Všeobecný objekt</t>
  </si>
  <si>
    <t>SO 9898</t>
  </si>
  <si>
    <t>Všeobecné podmínky</t>
  </si>
  <si>
    <t>0</t>
  </si>
  <si>
    <t>Celkem za 0</t>
  </si>
  <si>
    <t xml:space="preserve">Posouzení shody notifikovanou osobou </t>
  </si>
  <si>
    <t xml:space="preserve">Posouzení bezpečnosti, analýza a hodnocení rizik změny dle NK (EU) č.352/2009 </t>
  </si>
  <si>
    <t>Hlukové měření dle požadavku KHS</t>
  </si>
  <si>
    <t>Pamětní deska</t>
  </si>
  <si>
    <t>KPL</t>
  </si>
  <si>
    <t>Vypracování geodetické dokumentace skutečného provedení stavby</t>
  </si>
  <si>
    <t>022340</t>
  </si>
  <si>
    <t>Vypracování dokumentace skutečného provedení stavby</t>
  </si>
  <si>
    <t>022320</t>
  </si>
  <si>
    <t>Vypracování digitální dokumentace skutečného provedení stavby</t>
  </si>
  <si>
    <t>022330</t>
  </si>
  <si>
    <t>022520</t>
  </si>
  <si>
    <t>022210</t>
  </si>
  <si>
    <t>022360 R</t>
  </si>
  <si>
    <t>R1</t>
  </si>
  <si>
    <t>ZADÁNÍ S VÝKAZEM VÝMĚR</t>
  </si>
  <si>
    <t>Stavba:   Odstranění propadu traťové rychlosti v úseku Kanín - Převýšov</t>
  </si>
  <si>
    <t xml:space="preserve">Objednatel:   </t>
  </si>
  <si>
    <t xml:space="preserve">Zhotovitel:   </t>
  </si>
  <si>
    <t>Zpracoval:   Ladislav Mikulíček</t>
  </si>
  <si>
    <t xml:space="preserve">Místo:   </t>
  </si>
  <si>
    <t>Datum:   22.4.2014</t>
  </si>
  <si>
    <t>Č.</t>
  </si>
  <si>
    <t>KCN</t>
  </si>
  <si>
    <t>Kód položky</t>
  </si>
  <si>
    <t>Popis</t>
  </si>
  <si>
    <t>MJ</t>
  </si>
  <si>
    <t>Množství celkem</t>
  </si>
  <si>
    <t>Jednotková cena zadání</t>
  </si>
  <si>
    <t>Celková cena zadání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</si>
  <si>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</si>
  <si>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</si>
  <si>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</si>
  <si>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</si>
  <si>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</si>
  <si>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</si>
  <si>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</si>
  <si>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</si>
  <si>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</si>
  <si>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Ostatní konstrukce a práce-bourání   </t>
  </si>
  <si>
    <t>221</t>
  </si>
  <si>
    <t>913111117</t>
  </si>
  <si>
    <t xml:space="preserve">Úprava značky -symboly,názvy základních velikostí   </t>
  </si>
  <si>
    <t>kus</t>
  </si>
  <si>
    <t xml:space="preserve">"IS 11b-5 dní"   18+8   </t>
  </si>
  <si>
    <t xml:space="preserve">"IS 11b-21 dní"   18   </t>
  </si>
  <si>
    <t xml:space="preserve">"E 3a- 5 dní"   6+1   </t>
  </si>
  <si>
    <t xml:space="preserve">"E 3a- 21 dní"   8   </t>
  </si>
  <si>
    <t xml:space="preserve">Součet   </t>
  </si>
  <si>
    <t>913111118</t>
  </si>
  <si>
    <t xml:space="preserve">Úprava značky -symboly,názvy  velikostí 1,50x1,0   </t>
  </si>
  <si>
    <t xml:space="preserve">"dle výkazu značek"   </t>
  </si>
  <si>
    <t xml:space="preserve">"IP 22 -5 dní"  9+6   </t>
  </si>
  <si>
    <t xml:space="preserve">"IP 22 -21dní"  15   </t>
  </si>
  <si>
    <t xml:space="preserve">"IS 11a-5 dní"   6+3   </t>
  </si>
  <si>
    <t xml:space="preserve">"IS 11a-21 dní"   5   </t>
  </si>
  <si>
    <t>913121111</t>
  </si>
  <si>
    <t xml:space="preserve">Montáž a demontáž dočasné dopravní značky kompletní základní   </t>
  </si>
  <si>
    <t xml:space="preserve">"montáž"   </t>
  </si>
  <si>
    <t xml:space="preserve">"IP 10a-5 dní"   7+1+5   </t>
  </si>
  <si>
    <t xml:space="preserve">"IP 10a-21 dní"   10+3   </t>
  </si>
  <si>
    <t xml:space="preserve">"IS 11c- 21 dní"  2+25   </t>
  </si>
  <si>
    <t xml:space="preserve">"IP 10b-21 dní" 2   </t>
  </si>
  <si>
    <t xml:space="preserve">"B 24a-21 dní" 1   </t>
  </si>
  <si>
    <t xml:space="preserve">"B 24b-21 dní" 1   </t>
  </si>
  <si>
    <t xml:space="preserve">"B 1-21 dní" 2+2+2+6   </t>
  </si>
  <si>
    <t xml:space="preserve">"B 1-5 dní" 6   </t>
  </si>
  <si>
    <t xml:space="preserve">"C 2b-21 dní" 1   </t>
  </si>
  <si>
    <t xml:space="preserve">"C 2c-21 dní" 1   </t>
  </si>
  <si>
    <t xml:space="preserve">"B 20a-30- 21 dní" 6   </t>
  </si>
  <si>
    <t xml:space="preserve">"B 20a-30- 5 dní" 6   </t>
  </si>
  <si>
    <t xml:space="preserve">"B 20a-50- 21 dní" 2   </t>
  </si>
  <si>
    <t xml:space="preserve">"B 20a-50- 5 dní" 4   </t>
  </si>
  <si>
    <t xml:space="preserve">"B 20a-70- 5 dní" 4   </t>
  </si>
  <si>
    <t xml:space="preserve">"B 20a-70- 21 dní" 2   </t>
  </si>
  <si>
    <t xml:space="preserve">"A 15-5 dní" 6   </t>
  </si>
  <si>
    <t xml:space="preserve">"A 15-21 dní" 2   </t>
  </si>
  <si>
    <t xml:space="preserve">Mezisoučet   </t>
  </si>
  <si>
    <t xml:space="preserve">"demontáž" 168   </t>
  </si>
  <si>
    <t>913121112</t>
  </si>
  <si>
    <t xml:space="preserve">Montáž a demontáž dočasné dopravní značky kompletní zvětšené   </t>
  </si>
  <si>
    <t xml:space="preserve">"odstranění"  88   </t>
  </si>
  <si>
    <t>913121211</t>
  </si>
  <si>
    <t xml:space="preserve">Příplatek k dočasné dopravní značce kompletní základní za první a ZKD den použití   </t>
  </si>
  <si>
    <t xml:space="preserve">"IP 10a-5 dní"   (7+1+5)*5   </t>
  </si>
  <si>
    <t xml:space="preserve">"IP 10a-21 dní"   (10+3)*21   </t>
  </si>
  <si>
    <t xml:space="preserve">"E 3a- 5 dní"   (6+1)*5   </t>
  </si>
  <si>
    <t xml:space="preserve">"E 3a- 21 dní"   8*21   </t>
  </si>
  <si>
    <t xml:space="preserve">"IS 11c- 21 dní"  (2+25)*21   </t>
  </si>
  <si>
    <t xml:space="preserve">"IP 10b-21 dní" 2*21   </t>
  </si>
  <si>
    <t xml:space="preserve">"B 24a-21 dní" 1*21   </t>
  </si>
  <si>
    <t xml:space="preserve">"B 24b-21 dní" 1*21   </t>
  </si>
  <si>
    <t xml:space="preserve">"B 1-21 dní" (2+2+2+6)*21   </t>
  </si>
  <si>
    <t xml:space="preserve">"B 1-5 dní" 6*5   </t>
  </si>
  <si>
    <t xml:space="preserve">"C 2b-21 dní" 1*21   </t>
  </si>
  <si>
    <t xml:space="preserve">"C 2c-21 dní" 1*21   </t>
  </si>
  <si>
    <t xml:space="preserve">"B 20a-30- 21 dní" 6*21   </t>
  </si>
  <si>
    <t xml:space="preserve">"B 20a-30- 5 dní" 6*5   </t>
  </si>
  <si>
    <t xml:space="preserve">"B 20a-50- 21 dní" 2*21   </t>
  </si>
  <si>
    <t xml:space="preserve">"B 20a-50- 5 dní" 4*5   </t>
  </si>
  <si>
    <t xml:space="preserve">"B 20a-70- 5 dní" 4*5   </t>
  </si>
  <si>
    <t xml:space="preserve">"B 20a-70- 21 dní" 2*21   </t>
  </si>
  <si>
    <t xml:space="preserve">"A 15-5 dní" 6*5   </t>
  </si>
  <si>
    <t xml:space="preserve">"A 15-21 dní" 2*21   </t>
  </si>
  <si>
    <t>913121212</t>
  </si>
  <si>
    <t xml:space="preserve">Příplatek k dočasné dopravní značce kompletní zvětšené za první a ZKD den použití   </t>
  </si>
  <si>
    <t xml:space="preserve">"IP 22 -5 dní"  (9+6)*5   </t>
  </si>
  <si>
    <t xml:space="preserve">"IP 22 -21dní"  15*21   </t>
  </si>
  <si>
    <t xml:space="preserve">"IS 11a-5 dní"   (6+3)*5   </t>
  </si>
  <si>
    <t xml:space="preserve">"IS 11a-21 dní"   5*21   </t>
  </si>
  <si>
    <t xml:space="preserve">"IS 11b-5 dní"   (18+8)*5   </t>
  </si>
  <si>
    <t xml:space="preserve">"IS 11b-21 dní"   18*21   </t>
  </si>
  <si>
    <t>913211112</t>
  </si>
  <si>
    <t xml:space="preserve">Montáž a demontáž dočasné dopravní zábrany Z2 reflexní šířky 2,5 m   </t>
  </si>
  <si>
    <t xml:space="preserve">"montáž" 12   </t>
  </si>
  <si>
    <t xml:space="preserve">"demontáž" 12   </t>
  </si>
  <si>
    <t>913211113</t>
  </si>
  <si>
    <t xml:space="preserve">Montáž a demontáž dočasné dopravní zábrany Z2 reflexní šířky 3 m   </t>
  </si>
  <si>
    <t xml:space="preserve">"montáž" 16   </t>
  </si>
  <si>
    <t xml:space="preserve">"demontáž" 16   </t>
  </si>
  <si>
    <t>913211212</t>
  </si>
  <si>
    <t xml:space="preserve">Příplatek k dočasné dopravní zábraně Z2 reflexní 2,5 m za první a ZKD den použití   </t>
  </si>
  <si>
    <t xml:space="preserve">6*5 "dní"+(3+3)*21   </t>
  </si>
  <si>
    <t>913211213</t>
  </si>
  <si>
    <t xml:space="preserve">Příplatek k dočasné dopravní zábraně Z2 reflexní 3 m za první a ZKD den použití   </t>
  </si>
  <si>
    <t xml:space="preserve">(2+2+2+6)*21+6*5   </t>
  </si>
  <si>
    <t>913221113</t>
  </si>
  <si>
    <t xml:space="preserve">Montáž a demontáž dočasné dopravní zábrany Z2 světelné šířky 3 m s 5 světly   </t>
  </si>
  <si>
    <t xml:space="preserve">"montáž" 14   </t>
  </si>
  <si>
    <t xml:space="preserve">"demontáž" 14   </t>
  </si>
  <si>
    <t>913911112</t>
  </si>
  <si>
    <t xml:space="preserve">Montáž a demontáž akumulátoru dočasného dopravního značení olověného 12 V/55 Ah   </t>
  </si>
  <si>
    <t xml:space="preserve">"montáž"12*5"světel"+12*5"demontáž"   </t>
  </si>
  <si>
    <t>913911212</t>
  </si>
  <si>
    <t xml:space="preserve">Příplatek k dočasnému akumulátor 12V/55 Ah za první a ZKD den použití   </t>
  </si>
  <si>
    <t xml:space="preserve">6*5*21+6*5*5   </t>
  </si>
  <si>
    <t>913921131</t>
  </si>
  <si>
    <t xml:space="preserve">Dočasné omezení platnosti zakrytí základní dopravní značky   </t>
  </si>
  <si>
    <t xml:space="preserve">"malé značky"  11+5+9   </t>
  </si>
  <si>
    <t xml:space="preserve">"velké značky" (2+8 )*2   </t>
  </si>
  <si>
    <t>913921132</t>
  </si>
  <si>
    <t xml:space="preserve">Dočasné omezení platnosti odkrytí základní dopravní značky   </t>
  </si>
  <si>
    <t>913921133</t>
  </si>
  <si>
    <t xml:space="preserve">Rozvoz dopravního značení po trasách objížděk   </t>
  </si>
  <si>
    <t>kpl</t>
  </si>
  <si>
    <t>000</t>
  </si>
  <si>
    <t>083002000</t>
  </si>
  <si>
    <t xml:space="preserve">Pracovní pohotovost   </t>
  </si>
  <si>
    <t>hod</t>
  </si>
  <si>
    <t xml:space="preserve">"krátkodobé operativní uzavírky cca 2,0 hod.-pracovníci pro regulaci dopravy-odhad"   </t>
  </si>
  <si>
    <t xml:space="preserve">6"lidí"*10*2 "hod"   </t>
  </si>
  <si>
    <t xml:space="preserve">Celkem   </t>
  </si>
  <si>
    <t xml:space="preserve">Objekt:   SO 9898.1 Dopravně-inženýrské opatření </t>
  </si>
  <si>
    <t>Kanín - Převýšov</t>
  </si>
  <si>
    <t>SŽDC, OŘ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</si>
</sst>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K_č_-;\-* #,##0.00\ _K_č_-;_-* &quot;-&quot;??\ _K_č_-;_-@_-"/>
    <numFmt numFmtId="164" formatCode="0.00000"/>
    <numFmt numFmtId="165" formatCode="#,##0.000"/>
    <numFmt numFmtId="166" formatCode="0.000"/>
    <numFmt numFmtId="167" formatCode="#,##0.000;\-#,##0.000"/>
    <numFmt numFmtId="168" formatCode="#,##0.00;\-#,##0.00"/>
    <numFmt numFmtId="169" formatCode="#,##0;\-#,##0"/>
  </numFmts>
  <fonts count="42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sz val="8"/>
      <name val="Arial CE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9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9"/>
      <name val="MS Sans Serif"/>
      <charset val="238"/>
    </font>
    <font>
      <sz val="7"/>
      <name val="Arial CE"/>
      <charset val="238"/>
    </font>
    <font>
      <sz val="9"/>
      <name val="MS Sans Serif"/>
      <charset val="238"/>
    </font>
    <font>
      <sz val="7"/>
      <name val="MS Sans Serif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sz val="8"/>
      <color indexed="20"/>
      <name val="Arial CE"/>
      <charset val="238"/>
    </font>
    <font>
      <sz val="8"/>
      <color indexed="18"/>
      <name val="Arial CE"/>
      <charset val="238"/>
    </font>
    <font>
      <b/>
      <sz val="1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</patternFill>
    </fill>
  </fills>
  <borders count="3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7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8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0" xfId="1" applyFont="1" applyFill="1" applyBorder="1"/>
    <xf numFmtId="0" fontId="13" fillId="2" borderId="11" xfId="1" applyFont="1" applyFill="1" applyBorder="1"/>
    <xf numFmtId="0" fontId="13" fillId="2" borderId="11" xfId="1" applyFont="1" applyFill="1" applyBorder="1" applyAlignment="1">
      <alignment horizontal="right"/>
    </xf>
    <xf numFmtId="164" fontId="13" fillId="2" borderId="11" xfId="1" applyNumberFormat="1" applyFont="1" applyFill="1" applyBorder="1" applyAlignment="1">
      <alignment horizontal="right"/>
    </xf>
    <xf numFmtId="0" fontId="13" fillId="2" borderId="12" xfId="1" applyFont="1" applyFill="1" applyBorder="1" applyAlignment="1">
      <alignment horizontal="centerContinuous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6" xfId="1" applyFont="1" applyFill="1" applyBorder="1" applyAlignment="1">
      <alignment horizontal="center"/>
    </xf>
    <xf numFmtId="0" fontId="13" fillId="2" borderId="6" xfId="1" applyFont="1" applyFill="1" applyBorder="1" applyAlignment="1">
      <alignment horizontal="right"/>
    </xf>
    <xf numFmtId="164" fontId="13" fillId="2" borderId="6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5" xfId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8" xfId="1" applyFont="1" applyFill="1" applyBorder="1" applyAlignment="1">
      <alignment horizontal="center"/>
    </xf>
    <xf numFmtId="1" fontId="10" fillId="2" borderId="8" xfId="1" applyNumberFormat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19" fillId="3" borderId="7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14" xfId="0" applyFont="1" applyFill="1" applyBorder="1" applyAlignment="1" applyProtection="1">
      <protection locked="0"/>
    </xf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49" fontId="16" fillId="0" borderId="23" xfId="2" applyNumberFormat="1" applyFont="1" applyBorder="1" applyAlignment="1" applyProtection="1">
      <alignment horizontal="left"/>
      <protection locked="0"/>
    </xf>
    <xf numFmtId="4" fontId="17" fillId="2" borderId="24" xfId="2" applyNumberFormat="1" applyFont="1" applyFill="1" applyBorder="1" applyAlignment="1"/>
    <xf numFmtId="0" fontId="6" fillId="2" borderId="17" xfId="1" applyFont="1" applyFill="1" applyBorder="1" applyProtection="1">
      <protection locked="0"/>
    </xf>
    <xf numFmtId="0" fontId="6" fillId="2" borderId="26" xfId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center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8" xfId="1" applyNumberFormat="1" applyFont="1" applyFill="1" applyBorder="1" applyProtection="1">
      <protection locked="0"/>
    </xf>
    <xf numFmtId="166" fontId="17" fillId="0" borderId="18" xfId="2" applyNumberFormat="1" applyFont="1" applyBorder="1" applyAlignment="1" applyProtection="1">
      <protection locked="0"/>
    </xf>
    <xf numFmtId="166" fontId="6" fillId="2" borderId="27" xfId="1" applyNumberFormat="1" applyFont="1" applyFill="1" applyBorder="1" applyAlignment="1" applyProtection="1">
      <alignment horizontal="right"/>
      <protection locked="0"/>
    </xf>
    <xf numFmtId="0" fontId="1" fillId="2" borderId="0" xfId="1" applyFill="1" applyAlignment="1">
      <alignment wrapText="1"/>
    </xf>
    <xf numFmtId="0" fontId="12" fillId="2" borderId="0" xfId="1" applyFont="1" applyFill="1" applyAlignment="1">
      <alignment horizontal="center" wrapText="1"/>
    </xf>
    <xf numFmtId="0" fontId="15" fillId="0" borderId="0" xfId="0" applyFont="1" applyFill="1" applyAlignment="1">
      <alignment wrapText="1"/>
    </xf>
    <xf numFmtId="49" fontId="14" fillId="0" borderId="0" xfId="1" applyNumberFormat="1" applyFont="1" applyFill="1" applyAlignment="1" applyProtection="1">
      <alignment wrapText="1"/>
      <protection locked="0"/>
    </xf>
    <xf numFmtId="14" fontId="7" fillId="0" borderId="0" xfId="1" applyNumberFormat="1" applyFont="1" applyFill="1" applyAlignment="1" applyProtection="1">
      <alignment horizontal="left" wrapText="1"/>
      <protection locked="0"/>
    </xf>
    <xf numFmtId="0" fontId="13" fillId="2" borderId="11" xfId="1" applyFont="1" applyFill="1" applyBorder="1" applyAlignment="1">
      <alignment wrapText="1"/>
    </xf>
    <xf numFmtId="0" fontId="13" fillId="2" borderId="6" xfId="1" applyFont="1" applyFill="1" applyBorder="1" applyAlignment="1">
      <alignment wrapText="1"/>
    </xf>
    <xf numFmtId="0" fontId="13" fillId="2" borderId="5" xfId="1" applyFont="1" applyFill="1" applyBorder="1" applyAlignment="1">
      <alignment horizontal="center" wrapText="1"/>
    </xf>
    <xf numFmtId="0" fontId="10" fillId="2" borderId="8" xfId="1" applyFont="1" applyFill="1" applyBorder="1" applyAlignment="1">
      <alignment horizontal="center" wrapText="1"/>
    </xf>
    <xf numFmtId="0" fontId="0" fillId="4" borderId="0" xfId="0" applyFill="1" applyBorder="1" applyAlignment="1">
      <alignment wrapText="1"/>
    </xf>
    <xf numFmtId="49" fontId="16" fillId="0" borderId="18" xfId="2" applyNumberFormat="1" applyFont="1" applyBorder="1" applyAlignment="1" applyProtection="1">
      <alignment horizontal="left" wrapText="1"/>
      <protection locked="0"/>
    </xf>
    <xf numFmtId="0" fontId="22" fillId="0" borderId="19" xfId="0" applyFont="1" applyFill="1" applyBorder="1" applyAlignment="1" applyProtection="1">
      <alignment wrapText="1"/>
      <protection locked="0"/>
    </xf>
    <xf numFmtId="49" fontId="6" fillId="2" borderId="27" xfId="1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21" xfId="0" applyBorder="1"/>
    <xf numFmtId="0" fontId="0" fillId="0" borderId="22" xfId="0" applyBorder="1"/>
    <xf numFmtId="0" fontId="24" fillId="0" borderId="21" xfId="0" applyFont="1" applyBorder="1" applyAlignment="1">
      <alignment horizontal="center" vertical="center"/>
    </xf>
    <xf numFmtId="4" fontId="24" fillId="0" borderId="22" xfId="0" applyNumberFormat="1" applyFont="1" applyBorder="1" applyAlignment="1">
      <alignment horizontal="left" vertical="center"/>
    </xf>
    <xf numFmtId="0" fontId="0" fillId="0" borderId="30" xfId="0" applyBorder="1"/>
    <xf numFmtId="0" fontId="0" fillId="0" borderId="31" xfId="0" applyBorder="1"/>
    <xf numFmtId="0" fontId="0" fillId="0" borderId="13" xfId="0" applyBorder="1"/>
    <xf numFmtId="165" fontId="22" fillId="5" borderId="19" xfId="0" applyNumberFormat="1" applyFont="1" applyFill="1" applyBorder="1" applyAlignment="1">
      <alignment vertical="center"/>
    </xf>
    <xf numFmtId="166" fontId="22" fillId="0" borderId="19" xfId="0" applyNumberFormat="1" applyFont="1" applyFill="1" applyBorder="1" applyAlignment="1" applyProtection="1">
      <alignment vertical="center"/>
      <protection locked="0"/>
    </xf>
    <xf numFmtId="4" fontId="22" fillId="5" borderId="20" xfId="0" applyNumberFormat="1" applyFont="1" applyFill="1" applyBorder="1" applyAlignment="1">
      <alignment vertical="center"/>
    </xf>
    <xf numFmtId="4" fontId="22" fillId="0" borderId="19" xfId="0" applyNumberFormat="1" applyFont="1" applyFill="1" applyBorder="1" applyAlignment="1" applyProtection="1">
      <alignment vertical="center"/>
      <protection locked="0"/>
    </xf>
    <xf numFmtId="165" fontId="22" fillId="0" borderId="19" xfId="0" applyNumberFormat="1" applyFont="1" applyFill="1" applyBorder="1" applyAlignment="1" applyProtection="1">
      <alignment vertical="center"/>
      <protection locked="0"/>
    </xf>
    <xf numFmtId="4" fontId="22" fillId="0" borderId="19" xfId="0" applyNumberFormat="1" applyFont="1" applyFill="1" applyBorder="1" applyAlignment="1" applyProtection="1">
      <alignment horizontal="center" vertical="center"/>
      <protection locked="0"/>
    </xf>
    <xf numFmtId="4" fontId="22" fillId="5" borderId="19" xfId="0" applyNumberFormat="1" applyFont="1" applyFill="1" applyBorder="1" applyAlignment="1">
      <alignment vertical="center"/>
    </xf>
    <xf numFmtId="0" fontId="22" fillId="0" borderId="0" xfId="0" applyFont="1" applyFill="1" applyBorder="1" applyAlignment="1" applyProtection="1">
      <alignment horizontal="left"/>
      <protection locked="0"/>
    </xf>
    <xf numFmtId="4" fontId="22" fillId="0" borderId="0" xfId="0" applyNumberFormat="1" applyFont="1" applyFill="1" applyBorder="1" applyAlignment="1" applyProtection="1">
      <alignment horizontal="center"/>
      <protection locked="0"/>
    </xf>
    <xf numFmtId="165" fontId="22" fillId="0" borderId="0" xfId="0" applyNumberFormat="1" applyFont="1" applyFill="1" applyBorder="1" applyAlignment="1" applyProtection="1">
      <protection locked="0"/>
    </xf>
    <xf numFmtId="4" fontId="22" fillId="0" borderId="0" xfId="0" applyNumberFormat="1" applyFont="1" applyFill="1" applyBorder="1" applyAlignment="1" applyProtection="1">
      <protection locked="0"/>
    </xf>
    <xf numFmtId="165" fontId="22" fillId="5" borderId="19" xfId="0" applyNumberFormat="1" applyFont="1" applyFill="1" applyBorder="1" applyAlignment="1"/>
    <xf numFmtId="4" fontId="22" fillId="5" borderId="19" xfId="0" applyNumberFormat="1" applyFont="1" applyFill="1" applyBorder="1" applyAlignment="1"/>
    <xf numFmtId="4" fontId="22" fillId="5" borderId="20" xfId="0" applyNumberFormat="1" applyFont="1" applyFill="1" applyBorder="1" applyAlignment="1"/>
    <xf numFmtId="166" fontId="22" fillId="0" borderId="19" xfId="0" applyNumberFormat="1" applyFont="1" applyFill="1" applyBorder="1" applyAlignment="1" applyProtection="1">
      <protection locked="0"/>
    </xf>
    <xf numFmtId="4" fontId="22" fillId="0" borderId="0" xfId="0" applyNumberFormat="1" applyFont="1" applyFill="1" applyBorder="1" applyAlignment="1" applyProtection="1">
      <alignment horizontal="center" vertical="center"/>
      <protection locked="0"/>
    </xf>
    <xf numFmtId="0" fontId="25" fillId="0" borderId="14" xfId="0" applyFont="1" applyFill="1" applyBorder="1" applyAlignment="1" applyProtection="1">
      <alignment vertical="center"/>
      <protection locked="0"/>
    </xf>
    <xf numFmtId="0" fontId="24" fillId="0" borderId="21" xfId="0" applyFont="1" applyBorder="1"/>
    <xf numFmtId="0" fontId="27" fillId="2" borderId="33" xfId="0" applyFont="1" applyFill="1" applyBorder="1" applyAlignment="1">
      <alignment horizontal="center"/>
    </xf>
    <xf numFmtId="0" fontId="27" fillId="2" borderId="9" xfId="0" applyFont="1" applyFill="1" applyBorder="1" applyAlignment="1">
      <alignment horizontal="center"/>
    </xf>
    <xf numFmtId="49" fontId="25" fillId="0" borderId="19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49" fontId="25" fillId="0" borderId="0" xfId="0" applyNumberFormat="1" applyFont="1" applyFill="1" applyBorder="1" applyAlignment="1" applyProtection="1">
      <alignment horizontal="left" vertical="center"/>
      <protection locked="0"/>
    </xf>
    <xf numFmtId="165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0" fontId="28" fillId="0" borderId="19" xfId="0" applyFont="1" applyFill="1" applyBorder="1" applyAlignment="1" applyProtection="1">
      <alignment vertical="center"/>
      <protection locked="0"/>
    </xf>
    <xf numFmtId="0" fontId="24" fillId="0" borderId="29" xfId="0" applyFont="1" applyBorder="1"/>
    <xf numFmtId="0" fontId="25" fillId="0" borderId="14" xfId="0" applyFont="1" applyFill="1" applyBorder="1" applyAlignment="1" applyProtection="1">
      <alignment vertical="center" wrapText="1"/>
      <protection locked="0"/>
    </xf>
    <xf numFmtId="49" fontId="2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8" fillId="0" borderId="19" xfId="0" applyFont="1" applyFill="1" applyBorder="1" applyAlignment="1" applyProtection="1">
      <alignment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  <protection locked="0"/>
    </xf>
    <xf numFmtId="165" fontId="22" fillId="0" borderId="0" xfId="0" applyNumberFormat="1" applyFont="1" applyFill="1" applyBorder="1" applyAlignment="1" applyProtection="1">
      <alignment vertical="center" wrapText="1"/>
      <protection locked="0"/>
    </xf>
    <xf numFmtId="165" fontId="22" fillId="5" borderId="19" xfId="0" applyNumberFormat="1" applyFont="1" applyFill="1" applyBorder="1" applyAlignment="1">
      <alignment vertical="center" wrapText="1"/>
    </xf>
    <xf numFmtId="4" fontId="22" fillId="0" borderId="19" xfId="0" applyNumberFormat="1" applyFont="1" applyFill="1" applyBorder="1" applyAlignment="1" applyProtection="1">
      <alignment vertical="center" wrapText="1"/>
      <protection locked="0"/>
    </xf>
    <xf numFmtId="4" fontId="22" fillId="5" borderId="19" xfId="0" applyNumberFormat="1" applyFont="1" applyFill="1" applyBorder="1" applyAlignment="1">
      <alignment vertical="center" wrapText="1"/>
    </xf>
    <xf numFmtId="4" fontId="22" fillId="5" borderId="20" xfId="0" applyNumberFormat="1" applyFont="1" applyFill="1" applyBorder="1" applyAlignment="1">
      <alignment vertical="center" wrapText="1"/>
    </xf>
    <xf numFmtId="0" fontId="24" fillId="0" borderId="21" xfId="0" applyFont="1" applyBorder="1" applyAlignment="1">
      <alignment horizontal="center" vertical="center" wrapText="1"/>
    </xf>
    <xf numFmtId="4" fontId="24" fillId="0" borderId="22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0" fillId="0" borderId="0" xfId="0" applyFont="1" applyAlignment="1" applyProtection="1">
      <alignment horizontal="left"/>
    </xf>
    <xf numFmtId="0" fontId="31" fillId="0" borderId="0" xfId="0" applyFont="1" applyAlignment="1" applyProtection="1">
      <alignment horizontal="left" vertical="top"/>
      <protection locked="0"/>
    </xf>
    <xf numFmtId="0" fontId="30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left" vertical="top"/>
      <protection locked="0"/>
    </xf>
    <xf numFmtId="0" fontId="32" fillId="0" borderId="0" xfId="0" applyFont="1" applyAlignment="1" applyProtection="1">
      <alignment horizontal="left"/>
    </xf>
    <xf numFmtId="0" fontId="28" fillId="0" borderId="0" xfId="0" applyFont="1" applyAlignment="1" applyProtection="1">
      <alignment horizontal="left"/>
    </xf>
    <xf numFmtId="0" fontId="28" fillId="0" borderId="0" xfId="0" applyFont="1" applyAlignment="1" applyProtection="1">
      <alignment horizontal="left" vertical="top" wrapText="1"/>
    </xf>
    <xf numFmtId="167" fontId="33" fillId="0" borderId="0" xfId="0" applyNumberFormat="1" applyFont="1" applyAlignment="1" applyProtection="1">
      <alignment horizontal="right" vertical="top"/>
      <protection locked="0"/>
    </xf>
    <xf numFmtId="168" fontId="28" fillId="0" borderId="0" xfId="0" applyNumberFormat="1" applyFont="1" applyAlignment="1" applyProtection="1">
      <alignment horizontal="right" vertical="top"/>
    </xf>
    <xf numFmtId="0" fontId="22" fillId="6" borderId="34" xfId="0" applyFont="1" applyFill="1" applyBorder="1" applyAlignment="1" applyProtection="1">
      <alignment horizontal="center" vertical="center" wrapText="1"/>
    </xf>
    <xf numFmtId="0" fontId="22" fillId="6" borderId="34" xfId="0" applyFont="1" applyFill="1" applyBorder="1" applyAlignment="1" applyProtection="1">
      <alignment horizontal="center" vertical="center" wrapText="1"/>
      <protection locked="0"/>
    </xf>
    <xf numFmtId="0" fontId="34" fillId="6" borderId="34" xfId="0" applyFont="1" applyFill="1" applyBorder="1" applyAlignment="1" applyProtection="1">
      <alignment horizontal="center" vertical="center" wrapText="1"/>
      <protection locked="0"/>
    </xf>
    <xf numFmtId="169" fontId="35" fillId="0" borderId="0" xfId="0" applyNumberFormat="1" applyFont="1" applyAlignment="1" applyProtection="1">
      <alignment horizontal="right"/>
      <protection locked="0"/>
    </xf>
    <xf numFmtId="0" fontId="35" fillId="0" borderId="0" xfId="0" applyFont="1" applyAlignment="1" applyProtection="1">
      <alignment horizontal="left" wrapText="1"/>
      <protection locked="0"/>
    </xf>
    <xf numFmtId="167" fontId="35" fillId="0" borderId="0" xfId="0" applyNumberFormat="1" applyFont="1" applyAlignment="1" applyProtection="1">
      <alignment horizontal="right"/>
      <protection locked="0"/>
    </xf>
    <xf numFmtId="168" fontId="35" fillId="0" borderId="0" xfId="0" applyNumberFormat="1" applyFont="1" applyAlignment="1" applyProtection="1">
      <alignment horizontal="right"/>
      <protection locked="0"/>
    </xf>
    <xf numFmtId="169" fontId="36" fillId="0" borderId="0" xfId="0" applyNumberFormat="1" applyFont="1" applyAlignment="1" applyProtection="1">
      <alignment horizontal="right"/>
      <protection locked="0"/>
    </xf>
    <xf numFmtId="0" fontId="36" fillId="0" borderId="0" xfId="0" applyFont="1" applyAlignment="1" applyProtection="1">
      <alignment horizontal="left" wrapText="1"/>
      <protection locked="0"/>
    </xf>
    <xf numFmtId="167" fontId="36" fillId="0" borderId="0" xfId="0" applyNumberFormat="1" applyFont="1" applyAlignment="1" applyProtection="1">
      <alignment horizontal="right"/>
      <protection locked="0"/>
    </xf>
    <xf numFmtId="168" fontId="36" fillId="0" borderId="0" xfId="0" applyNumberFormat="1" applyFont="1" applyAlignment="1" applyProtection="1">
      <alignment horizontal="right"/>
      <protection locked="0"/>
    </xf>
    <xf numFmtId="169" fontId="22" fillId="0" borderId="34" xfId="0" applyNumberFormat="1" applyFont="1" applyBorder="1" applyAlignment="1" applyProtection="1">
      <alignment horizontal="right"/>
      <protection locked="0"/>
    </xf>
    <xf numFmtId="0" fontId="22" fillId="0" borderId="34" xfId="0" applyFont="1" applyBorder="1" applyAlignment="1" applyProtection="1">
      <alignment horizontal="left" wrapText="1"/>
      <protection locked="0"/>
    </xf>
    <xf numFmtId="167" fontId="22" fillId="0" borderId="34" xfId="0" applyNumberFormat="1" applyFont="1" applyBorder="1" applyAlignment="1" applyProtection="1">
      <alignment horizontal="right"/>
      <protection locked="0"/>
    </xf>
    <xf numFmtId="168" fontId="22" fillId="0" borderId="34" xfId="0" applyNumberFormat="1" applyFont="1" applyBorder="1" applyAlignment="1" applyProtection="1">
      <alignment horizontal="right"/>
      <protection locked="0"/>
    </xf>
    <xf numFmtId="169" fontId="37" fillId="0" borderId="0" xfId="0" applyNumberFormat="1" applyFont="1" applyAlignment="1" applyProtection="1">
      <alignment horizontal="right"/>
      <protection locked="0"/>
    </xf>
    <xf numFmtId="0" fontId="37" fillId="0" borderId="0" xfId="0" applyFont="1" applyAlignment="1" applyProtection="1">
      <alignment horizontal="left" wrapText="1"/>
      <protection locked="0"/>
    </xf>
    <xf numFmtId="167" fontId="37" fillId="0" borderId="0" xfId="0" applyNumberFormat="1" applyFont="1" applyAlignment="1" applyProtection="1">
      <alignment horizontal="right"/>
      <protection locked="0"/>
    </xf>
    <xf numFmtId="168" fontId="37" fillId="0" borderId="0" xfId="0" applyNumberFormat="1" applyFont="1" applyAlignment="1" applyProtection="1">
      <alignment horizontal="right"/>
      <protection locked="0"/>
    </xf>
    <xf numFmtId="169" fontId="38" fillId="0" borderId="0" xfId="0" applyNumberFormat="1" applyFont="1" applyAlignment="1" applyProtection="1">
      <alignment horizontal="right"/>
      <protection locked="0"/>
    </xf>
    <xf numFmtId="0" fontId="38" fillId="0" borderId="0" xfId="0" applyFont="1" applyAlignment="1" applyProtection="1">
      <alignment horizontal="left" wrapText="1"/>
      <protection locked="0"/>
    </xf>
    <xf numFmtId="167" fontId="38" fillId="0" borderId="0" xfId="0" applyNumberFormat="1" applyFont="1" applyAlignment="1" applyProtection="1">
      <alignment horizontal="right"/>
      <protection locked="0"/>
    </xf>
    <xf numFmtId="168" fontId="38" fillId="0" borderId="0" xfId="0" applyNumberFormat="1" applyFont="1" applyAlignment="1" applyProtection="1">
      <alignment horizontal="right"/>
      <protection locked="0"/>
    </xf>
    <xf numFmtId="169" fontId="39" fillId="0" borderId="0" xfId="0" applyNumberFormat="1" applyFont="1" applyAlignment="1" applyProtection="1">
      <alignment horizontal="right"/>
      <protection locked="0"/>
    </xf>
    <xf numFmtId="0" fontId="39" fillId="0" borderId="0" xfId="0" applyFont="1" applyAlignment="1" applyProtection="1">
      <alignment horizontal="left" wrapText="1"/>
      <protection locked="0"/>
    </xf>
    <xf numFmtId="167" fontId="39" fillId="0" borderId="0" xfId="0" applyNumberFormat="1" applyFont="1" applyAlignment="1" applyProtection="1">
      <alignment horizontal="right"/>
      <protection locked="0"/>
    </xf>
    <xf numFmtId="168" fontId="39" fillId="0" borderId="0" xfId="0" applyNumberFormat="1" applyFont="1" applyAlignment="1" applyProtection="1">
      <alignment horizontal="right"/>
      <protection locked="0"/>
    </xf>
    <xf numFmtId="169" fontId="40" fillId="0" borderId="0" xfId="0" applyNumberFormat="1" applyFont="1" applyAlignment="1" applyProtection="1">
      <alignment horizontal="right"/>
      <protection locked="0"/>
    </xf>
    <xf numFmtId="0" fontId="40" fillId="0" borderId="0" xfId="0" applyFont="1" applyAlignment="1" applyProtection="1">
      <alignment horizontal="left" wrapText="1"/>
      <protection locked="0"/>
    </xf>
    <xf numFmtId="167" fontId="40" fillId="0" borderId="0" xfId="0" applyNumberFormat="1" applyFont="1" applyAlignment="1" applyProtection="1">
      <alignment horizontal="right"/>
      <protection locked="0"/>
    </xf>
    <xf numFmtId="168" fontId="40" fillId="0" borderId="0" xfId="0" applyNumberFormat="1" applyFont="1" applyAlignment="1" applyProtection="1">
      <alignment horizontal="right"/>
      <protection locked="0"/>
    </xf>
    <xf numFmtId="169" fontId="41" fillId="0" borderId="0" xfId="0" applyNumberFormat="1" applyFont="1" applyAlignment="1" applyProtection="1">
      <alignment horizontal="right"/>
      <protection locked="0"/>
    </xf>
    <xf numFmtId="0" fontId="41" fillId="0" borderId="0" xfId="0" applyFont="1" applyAlignment="1" applyProtection="1">
      <alignment horizontal="left" wrapText="1"/>
      <protection locked="0"/>
    </xf>
    <xf numFmtId="167" fontId="41" fillId="0" borderId="0" xfId="0" applyNumberFormat="1" applyFont="1" applyAlignment="1" applyProtection="1">
      <alignment horizontal="right"/>
      <protection locked="0"/>
    </xf>
    <xf numFmtId="168" fontId="41" fillId="0" borderId="0" xfId="0" applyNumberFormat="1" applyFont="1" applyAlignment="1" applyProtection="1">
      <alignment horizontal="right"/>
      <protection locked="0"/>
    </xf>
    <xf numFmtId="169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7" fontId="0" fillId="0" borderId="0" xfId="0" applyNumberFormat="1" applyAlignment="1" applyProtection="1">
      <alignment horizontal="right" vertical="top"/>
      <protection locked="0"/>
    </xf>
    <xf numFmtId="168" fontId="0" fillId="0" borderId="0" xfId="0" applyNumberFormat="1" applyAlignment="1" applyProtection="1">
      <alignment horizontal="right" vertical="top"/>
      <protection locked="0"/>
    </xf>
    <xf numFmtId="0" fontId="28" fillId="0" borderId="0" xfId="0" applyFont="1" applyAlignment="1" applyProtection="1">
      <alignment horizontal="left" vertical="top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26" fillId="2" borderId="10" xfId="0" applyFont="1" applyFill="1" applyBorder="1" applyAlignment="1">
      <alignment horizontal="center"/>
    </xf>
    <xf numFmtId="0" fontId="26" fillId="2" borderId="14" xfId="0" applyFont="1" applyFill="1" applyBorder="1" applyAlignment="1">
      <alignment horizontal="center"/>
    </xf>
    <xf numFmtId="0" fontId="26" fillId="2" borderId="16" xfId="0" applyFont="1" applyFill="1" applyBorder="1" applyAlignment="1">
      <alignment horizontal="center"/>
    </xf>
    <xf numFmtId="0" fontId="26" fillId="2" borderId="32" xfId="0" applyFont="1" applyFill="1" applyBorder="1" applyAlignment="1">
      <alignment horizontal="center"/>
    </xf>
    <xf numFmtId="0" fontId="26" fillId="2" borderId="20" xfId="0" applyFont="1" applyFill="1" applyBorder="1" applyAlignment="1">
      <alignment horizontal="center"/>
    </xf>
    <xf numFmtId="0" fontId="26" fillId="2" borderId="25" xfId="0" applyFont="1" applyFill="1" applyBorder="1" applyAlignment="1">
      <alignment horizontal="center"/>
    </xf>
    <xf numFmtId="0" fontId="29" fillId="0" borderId="0" xfId="0" applyFont="1" applyAlignment="1" applyProtection="1">
      <alignment horizontal="center" vertical="center"/>
    </xf>
    <xf numFmtId="0" fontId="29" fillId="0" borderId="0" xfId="0" applyFont="1" applyAlignment="1" applyProtection="1">
      <alignment horizontal="center" vertical="center"/>
      <protection locked="0"/>
    </xf>
  </cellXfs>
  <cellStyles count="27">
    <cellStyle name="čárky 2" xfId="4"/>
    <cellStyle name="čárky 2 2" xfId="11"/>
    <cellStyle name="čárky 2 3" xfId="22"/>
    <cellStyle name="čárky 3" xfId="5"/>
    <cellStyle name="čárky 3 2" xfId="12"/>
    <cellStyle name="čárky 3 2 2" xfId="25"/>
    <cellStyle name="čárky 3 2 3" xfId="18"/>
    <cellStyle name="čárky 4" xfId="3"/>
    <cellStyle name="čárky 4 2" xfId="21"/>
    <cellStyle name="čárky 4 3" xfId="16"/>
    <cellStyle name="Normální" xfId="0" builtinId="0"/>
    <cellStyle name="normální 2" xfId="6"/>
    <cellStyle name="normální 3" xfId="2"/>
    <cellStyle name="normální 3 2" xfId="20"/>
    <cellStyle name="normální 3 3" xfId="15"/>
    <cellStyle name="normální_POL.XLS" xfId="1"/>
    <cellStyle name="normální_SOxxxxxx 2" xfId="7"/>
    <cellStyle name="procent 2" xfId="9"/>
    <cellStyle name="procent 2 2" xfId="13"/>
    <cellStyle name="procent 2 3" xfId="24"/>
    <cellStyle name="procent 3" xfId="10"/>
    <cellStyle name="procent 3 2" xfId="14"/>
    <cellStyle name="procent 3 2 2" xfId="26"/>
    <cellStyle name="procent 3 2 3" xfId="19"/>
    <cellStyle name="procent 4" xfId="8"/>
    <cellStyle name="procent 4 2" xfId="23"/>
    <cellStyle name="procent 4 3" xfId="17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="90" zoomScaleNormal="90" zoomScaleSheetLayoutView="100" workbookViewId="0">
      <selection activeCell="C23" sqref="C23"/>
    </sheetView>
  </sheetViews>
  <sheetFormatPr defaultRowHeight="15" x14ac:dyDescent="0.25"/>
  <cols>
    <col min="1" max="1" width="5.140625" customWidth="1"/>
    <col min="2" max="2" width="15.42578125" customWidth="1"/>
    <col min="3" max="3" width="57.28515625" style="79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</cols>
  <sheetData>
    <row r="1" spans="1:13" ht="20.25" thickTop="1" thickBot="1" x14ac:dyDescent="0.35">
      <c r="A1" s="40" t="s">
        <v>8</v>
      </c>
      <c r="B1" s="41"/>
      <c r="C1" s="66"/>
      <c r="D1" s="3"/>
      <c r="E1" s="1"/>
      <c r="F1" s="1"/>
      <c r="G1" s="1"/>
      <c r="H1" s="2" t="s">
        <v>9</v>
      </c>
      <c r="I1" s="178" t="s">
        <v>0</v>
      </c>
      <c r="J1" s="179"/>
      <c r="K1" s="39">
        <f>SUM(I11:I20,K11:K20)/2</f>
        <v>0</v>
      </c>
    </row>
    <row r="2" spans="1:13" ht="16.5" thickTop="1" thickBot="1" x14ac:dyDescent="0.3">
      <c r="A2" s="42" t="s">
        <v>10</v>
      </c>
      <c r="B2" s="42"/>
      <c r="C2" s="67"/>
      <c r="D2" s="8"/>
      <c r="E2" s="9"/>
      <c r="F2" s="10"/>
      <c r="G2" s="8"/>
      <c r="H2" s="8"/>
      <c r="I2" s="8"/>
      <c r="J2" s="9"/>
      <c r="K2" s="38" t="s">
        <v>29</v>
      </c>
    </row>
    <row r="3" spans="1:13" ht="30" x14ac:dyDescent="0.25">
      <c r="A3" s="43" t="s">
        <v>1</v>
      </c>
      <c r="B3" s="41"/>
      <c r="C3" s="68" t="s">
        <v>2</v>
      </c>
      <c r="D3" s="4"/>
      <c r="E3" s="6"/>
      <c r="F3" s="11"/>
      <c r="G3" s="4"/>
      <c r="H3" s="4"/>
      <c r="I3" s="41" t="s">
        <v>11</v>
      </c>
      <c r="J3" s="5"/>
      <c r="K3" s="6"/>
    </row>
    <row r="4" spans="1:13" x14ac:dyDescent="0.25">
      <c r="A4" s="43" t="s">
        <v>4</v>
      </c>
      <c r="B4" s="41"/>
      <c r="C4" s="69" t="s">
        <v>34</v>
      </c>
      <c r="D4" s="4"/>
      <c r="E4" s="6"/>
      <c r="F4" s="11"/>
      <c r="G4" s="4"/>
      <c r="H4" s="4"/>
      <c r="I4" s="43" t="s">
        <v>12</v>
      </c>
      <c r="J4" s="7" t="s">
        <v>35</v>
      </c>
      <c r="K4" s="6"/>
    </row>
    <row r="5" spans="1:13" ht="15.75" thickBot="1" x14ac:dyDescent="0.3">
      <c r="A5" s="44" t="s">
        <v>3</v>
      </c>
      <c r="B5" s="43"/>
      <c r="C5" s="70">
        <v>41817</v>
      </c>
      <c r="D5" s="4"/>
      <c r="E5" s="6"/>
      <c r="F5" s="11"/>
      <c r="G5" s="4"/>
      <c r="H5" s="4"/>
      <c r="I5" s="45" t="s">
        <v>13</v>
      </c>
      <c r="J5" s="46"/>
      <c r="K5" s="12">
        <f ca="1">TODAY()</f>
        <v>41859</v>
      </c>
    </row>
    <row r="6" spans="1:13" x14ac:dyDescent="0.25">
      <c r="A6" s="16" t="s">
        <v>14</v>
      </c>
      <c r="B6" s="17"/>
      <c r="C6" s="71"/>
      <c r="D6" s="17"/>
      <c r="E6" s="18"/>
      <c r="F6" s="19"/>
      <c r="G6" s="17"/>
      <c r="H6" s="20" t="s">
        <v>15</v>
      </c>
      <c r="I6" s="20"/>
      <c r="J6" s="20"/>
      <c r="K6" s="21"/>
      <c r="L6" s="180" t="s">
        <v>32</v>
      </c>
      <c r="M6" s="183" t="s">
        <v>33</v>
      </c>
    </row>
    <row r="7" spans="1:13" x14ac:dyDescent="0.25">
      <c r="A7" s="22" t="s">
        <v>7</v>
      </c>
      <c r="B7" s="23" t="s">
        <v>16</v>
      </c>
      <c r="C7" s="72"/>
      <c r="D7" s="23" t="s">
        <v>17</v>
      </c>
      <c r="E7" s="24"/>
      <c r="F7" s="25" t="s">
        <v>18</v>
      </c>
      <c r="G7" s="23" t="s">
        <v>19</v>
      </c>
      <c r="H7" s="26" t="s">
        <v>20</v>
      </c>
      <c r="I7" s="27"/>
      <c r="J7" s="26" t="s">
        <v>21</v>
      </c>
      <c r="K7" s="28"/>
      <c r="L7" s="181"/>
      <c r="M7" s="184"/>
    </row>
    <row r="8" spans="1:13" x14ac:dyDescent="0.25">
      <c r="A8" s="29" t="s">
        <v>22</v>
      </c>
      <c r="B8" s="30" t="s">
        <v>23</v>
      </c>
      <c r="C8" s="73" t="s">
        <v>24</v>
      </c>
      <c r="D8" s="30" t="s">
        <v>25</v>
      </c>
      <c r="E8" s="31" t="s">
        <v>5</v>
      </c>
      <c r="F8" s="32" t="s">
        <v>26</v>
      </c>
      <c r="G8" s="30" t="s">
        <v>26</v>
      </c>
      <c r="H8" s="49" t="s">
        <v>18</v>
      </c>
      <c r="I8" s="30" t="s">
        <v>6</v>
      </c>
      <c r="J8" s="49" t="s">
        <v>18</v>
      </c>
      <c r="K8" s="33" t="s">
        <v>6</v>
      </c>
      <c r="L8" s="182"/>
      <c r="M8" s="185"/>
    </row>
    <row r="9" spans="1:13" ht="15.75" thickBot="1" x14ac:dyDescent="0.3">
      <c r="A9" s="34"/>
      <c r="B9" s="35">
        <v>1</v>
      </c>
      <c r="C9" s="74">
        <v>2</v>
      </c>
      <c r="D9" s="35">
        <v>3</v>
      </c>
      <c r="E9" s="35">
        <v>4</v>
      </c>
      <c r="F9" s="36">
        <v>5</v>
      </c>
      <c r="G9" s="35">
        <v>6</v>
      </c>
      <c r="H9" s="35">
        <v>7</v>
      </c>
      <c r="I9" s="35">
        <v>8</v>
      </c>
      <c r="J9" s="36">
        <v>9</v>
      </c>
      <c r="K9" s="37">
        <v>10</v>
      </c>
      <c r="L9" s="105">
        <v>11</v>
      </c>
      <c r="M9" s="106">
        <v>12</v>
      </c>
    </row>
    <row r="10" spans="1:13" x14ac:dyDescent="0.25">
      <c r="A10" s="51"/>
      <c r="B10" s="52"/>
      <c r="C10" s="75"/>
      <c r="D10" s="52"/>
      <c r="E10" s="52"/>
      <c r="F10" s="52"/>
      <c r="G10" s="52"/>
      <c r="H10" s="52"/>
      <c r="I10" s="52"/>
      <c r="J10" s="52"/>
      <c r="K10" s="53"/>
      <c r="L10" s="85"/>
      <c r="M10" s="86"/>
    </row>
    <row r="11" spans="1:13" x14ac:dyDescent="0.25">
      <c r="A11" s="54" t="s">
        <v>27</v>
      </c>
      <c r="B11" s="13" t="s">
        <v>37</v>
      </c>
      <c r="C11" s="76" t="s">
        <v>36</v>
      </c>
      <c r="D11" s="14"/>
      <c r="E11" s="64"/>
      <c r="F11" s="15"/>
      <c r="G11" s="47"/>
      <c r="H11" s="14"/>
      <c r="I11" s="48"/>
      <c r="J11" s="14"/>
      <c r="K11" s="55"/>
      <c r="L11" s="80"/>
      <c r="M11" s="81"/>
    </row>
    <row r="12" spans="1:13" s="109" customFormat="1" x14ac:dyDescent="0.25">
      <c r="A12" s="103">
        <v>1</v>
      </c>
      <c r="B12" s="107" t="s">
        <v>45</v>
      </c>
      <c r="C12" s="113" t="s">
        <v>44</v>
      </c>
      <c r="D12" s="92" t="s">
        <v>43</v>
      </c>
      <c r="E12" s="88">
        <v>1</v>
      </c>
      <c r="F12" s="91"/>
      <c r="G12" s="87">
        <f t="shared" ref="G12:G18" si="0">(E12*F12)</f>
        <v>0</v>
      </c>
      <c r="H12" s="90"/>
      <c r="I12" s="93">
        <f t="shared" ref="I12:I18" si="1">(E12*H12)</f>
        <v>0</v>
      </c>
      <c r="J12" s="90"/>
      <c r="K12" s="89">
        <f t="shared" ref="K12:K18" si="2">(E12*J12)</f>
        <v>0</v>
      </c>
      <c r="L12" s="82" t="s">
        <v>31</v>
      </c>
      <c r="M12" s="83"/>
    </row>
    <row r="13" spans="1:13" s="109" customFormat="1" x14ac:dyDescent="0.25">
      <c r="A13" s="103">
        <v>2</v>
      </c>
      <c r="B13" s="107" t="s">
        <v>47</v>
      </c>
      <c r="C13" s="113" t="s">
        <v>46</v>
      </c>
      <c r="D13" s="92" t="s">
        <v>43</v>
      </c>
      <c r="E13" s="88">
        <v>1</v>
      </c>
      <c r="F13" s="91"/>
      <c r="G13" s="87">
        <f t="shared" si="0"/>
        <v>0</v>
      </c>
      <c r="H13" s="90"/>
      <c r="I13" s="93">
        <f t="shared" si="1"/>
        <v>0</v>
      </c>
      <c r="J13" s="90"/>
      <c r="K13" s="89">
        <f t="shared" si="2"/>
        <v>0</v>
      </c>
      <c r="L13" s="82" t="s">
        <v>31</v>
      </c>
      <c r="M13" s="83"/>
    </row>
    <row r="14" spans="1:13" s="109" customFormat="1" x14ac:dyDescent="0.25">
      <c r="A14" s="103">
        <v>3</v>
      </c>
      <c r="B14" s="107" t="s">
        <v>49</v>
      </c>
      <c r="C14" s="113" t="s">
        <v>48</v>
      </c>
      <c r="D14" s="92" t="s">
        <v>43</v>
      </c>
      <c r="E14" s="88">
        <v>1</v>
      </c>
      <c r="F14" s="91"/>
      <c r="G14" s="87">
        <f t="shared" si="0"/>
        <v>0</v>
      </c>
      <c r="H14" s="90"/>
      <c r="I14" s="93">
        <f t="shared" si="1"/>
        <v>0</v>
      </c>
      <c r="J14" s="90"/>
      <c r="K14" s="89">
        <f t="shared" si="2"/>
        <v>0</v>
      </c>
      <c r="L14" s="82" t="s">
        <v>31</v>
      </c>
      <c r="M14" s="83"/>
    </row>
    <row r="15" spans="1:13" s="108" customFormat="1" x14ac:dyDescent="0.25">
      <c r="A15" s="103">
        <v>4</v>
      </c>
      <c r="B15" s="107" t="s">
        <v>51</v>
      </c>
      <c r="C15" s="113" t="s">
        <v>39</v>
      </c>
      <c r="D15" s="92" t="s">
        <v>43</v>
      </c>
      <c r="E15" s="91">
        <v>1</v>
      </c>
      <c r="F15" s="91"/>
      <c r="G15" s="87">
        <f t="shared" si="0"/>
        <v>0</v>
      </c>
      <c r="H15" s="90"/>
      <c r="I15" s="93">
        <f t="shared" si="1"/>
        <v>0</v>
      </c>
      <c r="J15" s="90"/>
      <c r="K15" s="89">
        <f t="shared" si="2"/>
        <v>0</v>
      </c>
      <c r="L15" s="82" t="s">
        <v>31</v>
      </c>
      <c r="M15" s="83"/>
    </row>
    <row r="16" spans="1:13" s="127" customFormat="1" ht="24" x14ac:dyDescent="0.25">
      <c r="A16" s="115">
        <v>5</v>
      </c>
      <c r="B16" s="116" t="s">
        <v>52</v>
      </c>
      <c r="C16" s="117" t="s">
        <v>40</v>
      </c>
      <c r="D16" s="118" t="s">
        <v>43</v>
      </c>
      <c r="E16" s="119">
        <v>1</v>
      </c>
      <c r="F16" s="120"/>
      <c r="G16" s="121">
        <f t="shared" si="0"/>
        <v>0</v>
      </c>
      <c r="H16" s="122"/>
      <c r="I16" s="123">
        <f t="shared" si="1"/>
        <v>0</v>
      </c>
      <c r="J16" s="122"/>
      <c r="K16" s="124">
        <f t="shared" si="2"/>
        <v>0</v>
      </c>
      <c r="L16" s="125" t="s">
        <v>31</v>
      </c>
      <c r="M16" s="126"/>
    </row>
    <row r="17" spans="1:13" s="108" customFormat="1" x14ac:dyDescent="0.25">
      <c r="A17" s="103">
        <v>6</v>
      </c>
      <c r="B17" s="110" t="s">
        <v>53</v>
      </c>
      <c r="C17" s="113" t="s">
        <v>41</v>
      </c>
      <c r="D17" s="102" t="s">
        <v>43</v>
      </c>
      <c r="E17" s="91">
        <v>1</v>
      </c>
      <c r="F17" s="111"/>
      <c r="G17" s="87">
        <f t="shared" si="0"/>
        <v>0</v>
      </c>
      <c r="H17" s="112"/>
      <c r="I17" s="93">
        <f t="shared" si="1"/>
        <v>0</v>
      </c>
      <c r="J17" s="112"/>
      <c r="K17" s="89">
        <f t="shared" si="2"/>
        <v>0</v>
      </c>
      <c r="L17" s="82" t="s">
        <v>31</v>
      </c>
      <c r="M17" s="83"/>
    </row>
    <row r="18" spans="1:13" s="108" customFormat="1" x14ac:dyDescent="0.25">
      <c r="A18" s="103">
        <v>7</v>
      </c>
      <c r="B18" s="110" t="s">
        <v>50</v>
      </c>
      <c r="C18" s="113" t="s">
        <v>42</v>
      </c>
      <c r="D18" s="102" t="s">
        <v>30</v>
      </c>
      <c r="E18" s="91">
        <v>1</v>
      </c>
      <c r="F18" s="111"/>
      <c r="G18" s="87">
        <f t="shared" si="0"/>
        <v>0</v>
      </c>
      <c r="H18" s="112"/>
      <c r="I18" s="93">
        <f t="shared" si="1"/>
        <v>0</v>
      </c>
      <c r="J18" s="112"/>
      <c r="K18" s="89">
        <f t="shared" si="2"/>
        <v>0</v>
      </c>
      <c r="L18" s="82" t="s">
        <v>31</v>
      </c>
      <c r="M18" s="83"/>
    </row>
    <row r="19" spans="1:13" x14ac:dyDescent="0.25">
      <c r="A19" s="50"/>
      <c r="B19" s="94"/>
      <c r="C19" s="77"/>
      <c r="D19" s="95"/>
      <c r="E19" s="101"/>
      <c r="F19" s="96"/>
      <c r="G19" s="98"/>
      <c r="H19" s="97"/>
      <c r="I19" s="99"/>
      <c r="J19" s="97"/>
      <c r="K19" s="100"/>
      <c r="L19" s="104"/>
      <c r="M19" s="81"/>
    </row>
    <row r="20" spans="1:13" ht="15.75" thickBot="1" x14ac:dyDescent="0.3">
      <c r="A20" s="56" t="s">
        <v>28</v>
      </c>
      <c r="B20" s="57" t="s">
        <v>38</v>
      </c>
      <c r="C20" s="78" t="str">
        <f>C11</f>
        <v>Všeobecné podmínky</v>
      </c>
      <c r="D20" s="58"/>
      <c r="E20" s="65"/>
      <c r="F20" s="59"/>
      <c r="G20" s="60">
        <f>SUM(G12:G19)</f>
        <v>0</v>
      </c>
      <c r="H20" s="61"/>
      <c r="I20" s="60">
        <f>SUM(I12:I19)</f>
        <v>0</v>
      </c>
      <c r="J20" s="62"/>
      <c r="K20" s="63">
        <f>SUM(K12:K19)</f>
        <v>0</v>
      </c>
      <c r="L20" s="114"/>
      <c r="M20" s="84"/>
    </row>
  </sheetData>
  <protectedRanges>
    <protectedRange sqref="J19" name="Oblast1_4_1"/>
    <protectedRange sqref="K19 A19" name="Oblast1_2_7"/>
    <protectedRange sqref="I19 G19" name="Oblast1_1_2_6"/>
    <protectedRange sqref="H19 B19:F19" name="Oblast1_4_6"/>
    <protectedRange sqref="D15:D18" name="Oblast1_1_1"/>
    <protectedRange sqref="A14:A17 A12:C12" name="Oblast1_2"/>
    <protectedRange sqref="I15:I18 G15:G18" name="Oblast1_1_2"/>
    <protectedRange sqref="H15:H18 B14:C18 E15:F18 J14:J18" name="Oblast1_4"/>
    <protectedRange sqref="J12" name="Oblast1_2_6"/>
    <protectedRange sqref="K12" name="Oblast1_14"/>
    <protectedRange sqref="D12:I12" name="Oblast1_1_1_6_1"/>
    <protectedRange sqref="A13 J13:K13 H13 D13:F13 A18 K14:K18" name="Oblast1_2_7_1"/>
    <protectedRange sqref="G13:G14 I13:I14" name="Oblast1_1_2_6_1"/>
    <protectedRange sqref="H14 D14:F14" name="Oblast1_4_6_1"/>
    <protectedRange sqref="B13:C13" name="Oblast1_12_1_1"/>
  </protectedRanges>
  <autoFilter ref="A10:K10"/>
  <mergeCells count="3">
    <mergeCell ref="I1:J1"/>
    <mergeCell ref="L6:L8"/>
    <mergeCell ref="M6:M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topLeftCell="A82" workbookViewId="0">
      <selection activeCell="D9" sqref="D9"/>
    </sheetView>
  </sheetViews>
  <sheetFormatPr defaultRowHeight="15" x14ac:dyDescent="0.25"/>
  <cols>
    <col min="1" max="1" width="5.7109375" style="173" customWidth="1"/>
    <col min="2" max="2" width="6.5703125" style="174" customWidth="1"/>
    <col min="3" max="3" width="10" style="174" customWidth="1"/>
    <col min="4" max="4" width="42.85546875" style="174" customWidth="1"/>
    <col min="5" max="5" width="4.7109375" style="174" customWidth="1"/>
    <col min="6" max="6" width="11.42578125" style="175" customWidth="1"/>
    <col min="7" max="7" width="15.28515625" style="176" customWidth="1"/>
    <col min="8" max="8" width="18.140625" style="176" customWidth="1"/>
  </cols>
  <sheetData>
    <row r="1" spans="1:8" ht="18" x14ac:dyDescent="0.25">
      <c r="A1" s="186" t="s">
        <v>54</v>
      </c>
      <c r="B1" s="186"/>
      <c r="C1" s="186"/>
      <c r="D1" s="186"/>
      <c r="E1" s="186"/>
      <c r="F1" s="187"/>
      <c r="G1" s="186"/>
      <c r="H1" s="186"/>
    </row>
    <row r="2" spans="1:8" x14ac:dyDescent="0.25">
      <c r="A2" s="128" t="s">
        <v>55</v>
      </c>
      <c r="B2" s="128"/>
      <c r="C2" s="128"/>
      <c r="D2" s="128"/>
      <c r="E2" s="128"/>
      <c r="F2" s="129"/>
      <c r="G2" s="128"/>
      <c r="H2" s="128"/>
    </row>
    <row r="3" spans="1:8" x14ac:dyDescent="0.25">
      <c r="A3" s="128" t="s">
        <v>191</v>
      </c>
      <c r="B3" s="128"/>
      <c r="C3" s="128"/>
      <c r="D3" s="128"/>
      <c r="E3" s="128"/>
      <c r="F3" s="129"/>
      <c r="G3" s="128"/>
      <c r="H3" s="128"/>
    </row>
    <row r="4" spans="1:8" x14ac:dyDescent="0.25">
      <c r="A4" s="130"/>
      <c r="B4" s="128"/>
      <c r="C4" s="130"/>
      <c r="D4" s="128"/>
      <c r="E4" s="128"/>
      <c r="F4" s="129"/>
      <c r="G4" s="128"/>
      <c r="H4" s="128"/>
    </row>
    <row r="5" spans="1:8" x14ac:dyDescent="0.25">
      <c r="A5" s="131"/>
      <c r="B5" s="131"/>
      <c r="C5" s="131"/>
      <c r="D5" s="131"/>
      <c r="E5" s="131"/>
      <c r="F5" s="132"/>
      <c r="G5" s="133"/>
      <c r="H5" s="131"/>
    </row>
    <row r="6" spans="1:8" x14ac:dyDescent="0.25">
      <c r="A6" s="134" t="s">
        <v>56</v>
      </c>
      <c r="B6" s="135"/>
      <c r="C6" s="177" t="s">
        <v>193</v>
      </c>
      <c r="D6" s="135"/>
      <c r="E6" s="135"/>
      <c r="F6" s="136"/>
      <c r="G6" s="137"/>
      <c r="H6" s="137"/>
    </row>
    <row r="7" spans="1:8" x14ac:dyDescent="0.25">
      <c r="A7" s="134" t="s">
        <v>57</v>
      </c>
      <c r="B7" s="135"/>
      <c r="C7" s="135"/>
      <c r="D7" s="135"/>
      <c r="E7" s="135"/>
      <c r="F7" s="136"/>
      <c r="G7" s="134" t="s">
        <v>58</v>
      </c>
      <c r="H7" s="137"/>
    </row>
    <row r="8" spans="1:8" x14ac:dyDescent="0.25">
      <c r="A8" s="134" t="s">
        <v>59</v>
      </c>
      <c r="B8" s="135"/>
      <c r="C8" s="177" t="s">
        <v>192</v>
      </c>
      <c r="D8" s="135"/>
      <c r="E8" s="135"/>
      <c r="F8" s="136"/>
      <c r="G8" s="134" t="s">
        <v>60</v>
      </c>
      <c r="H8" s="137"/>
    </row>
    <row r="9" spans="1:8" x14ac:dyDescent="0.25">
      <c r="A9" s="133"/>
      <c r="B9" s="133"/>
      <c r="C9" s="133"/>
      <c r="D9" s="133"/>
      <c r="E9" s="133"/>
      <c r="F9" s="132"/>
      <c r="G9" s="133"/>
      <c r="H9" s="133"/>
    </row>
    <row r="10" spans="1:8" ht="22.5" x14ac:dyDescent="0.25">
      <c r="A10" s="138" t="s">
        <v>61</v>
      </c>
      <c r="B10" s="138" t="s">
        <v>62</v>
      </c>
      <c r="C10" s="138" t="s">
        <v>63</v>
      </c>
      <c r="D10" s="138" t="s">
        <v>64</v>
      </c>
      <c r="E10" s="138" t="s">
        <v>65</v>
      </c>
      <c r="F10" s="139" t="s">
        <v>66</v>
      </c>
      <c r="G10" s="138" t="s">
        <v>67</v>
      </c>
      <c r="H10" s="138" t="s">
        <v>68</v>
      </c>
    </row>
    <row r="11" spans="1:8" x14ac:dyDescent="0.25">
      <c r="A11" s="138" t="s">
        <v>69</v>
      </c>
      <c r="B11" s="138" t="s">
        <v>70</v>
      </c>
      <c r="C11" s="138" t="s">
        <v>71</v>
      </c>
      <c r="D11" s="138" t="s">
        <v>72</v>
      </c>
      <c r="E11" s="138" t="s">
        <v>73</v>
      </c>
      <c r="F11" s="140" t="s">
        <v>74</v>
      </c>
      <c r="G11" s="138" t="s">
        <v>75</v>
      </c>
      <c r="H11" s="138" t="s">
        <v>76</v>
      </c>
    </row>
    <row r="12" spans="1:8" x14ac:dyDescent="0.25">
      <c r="A12" s="133"/>
      <c r="B12" s="133"/>
      <c r="C12" s="133"/>
      <c r="D12" s="133"/>
      <c r="E12" s="133"/>
      <c r="F12" s="132"/>
      <c r="G12" s="133"/>
      <c r="H12" s="133"/>
    </row>
    <row r="13" spans="1:8" x14ac:dyDescent="0.25">
      <c r="A13" s="141"/>
      <c r="B13" s="142"/>
      <c r="C13" s="142"/>
      <c r="D13" s="142"/>
      <c r="E13" s="142"/>
      <c r="F13" s="143"/>
      <c r="G13" s="144"/>
      <c r="H13" s="144"/>
    </row>
    <row r="14" spans="1:8" x14ac:dyDescent="0.25">
      <c r="A14" s="145"/>
      <c r="B14" s="146"/>
      <c r="C14" s="146" t="s">
        <v>77</v>
      </c>
      <c r="D14" s="146" t="s">
        <v>78</v>
      </c>
      <c r="E14" s="146"/>
      <c r="F14" s="147"/>
      <c r="G14" s="148"/>
      <c r="H14" s="148"/>
    </row>
    <row r="15" spans="1:8" x14ac:dyDescent="0.25">
      <c r="A15" s="149">
        <v>1</v>
      </c>
      <c r="B15" s="150" t="s">
        <v>79</v>
      </c>
      <c r="C15" s="150" t="s">
        <v>80</v>
      </c>
      <c r="D15" s="150" t="s">
        <v>81</v>
      </c>
      <c r="E15" s="150" t="s">
        <v>82</v>
      </c>
      <c r="F15" s="151">
        <v>59</v>
      </c>
      <c r="G15" s="152"/>
      <c r="H15" s="152"/>
    </row>
    <row r="16" spans="1:8" x14ac:dyDescent="0.25">
      <c r="A16" s="153"/>
      <c r="B16" s="154"/>
      <c r="C16" s="154"/>
      <c r="D16" s="154" t="s">
        <v>83</v>
      </c>
      <c r="E16" s="154"/>
      <c r="F16" s="155">
        <v>26</v>
      </c>
      <c r="G16" s="156"/>
      <c r="H16" s="156"/>
    </row>
    <row r="17" spans="1:8" x14ac:dyDescent="0.25">
      <c r="A17" s="153"/>
      <c r="B17" s="154"/>
      <c r="C17" s="154"/>
      <c r="D17" s="154" t="s">
        <v>84</v>
      </c>
      <c r="E17" s="154"/>
      <c r="F17" s="155">
        <v>18</v>
      </c>
      <c r="G17" s="156"/>
      <c r="H17" s="156"/>
    </row>
    <row r="18" spans="1:8" x14ac:dyDescent="0.25">
      <c r="A18" s="153"/>
      <c r="B18" s="154"/>
      <c r="C18" s="154"/>
      <c r="D18" s="154" t="s">
        <v>85</v>
      </c>
      <c r="E18" s="154"/>
      <c r="F18" s="155">
        <v>7</v>
      </c>
      <c r="G18" s="156"/>
      <c r="H18" s="156"/>
    </row>
    <row r="19" spans="1:8" x14ac:dyDescent="0.25">
      <c r="A19" s="153"/>
      <c r="B19" s="154"/>
      <c r="C19" s="154"/>
      <c r="D19" s="154" t="s">
        <v>86</v>
      </c>
      <c r="E19" s="154"/>
      <c r="F19" s="155">
        <v>8</v>
      </c>
      <c r="G19" s="156"/>
      <c r="H19" s="156"/>
    </row>
    <row r="20" spans="1:8" x14ac:dyDescent="0.25">
      <c r="A20" s="157"/>
      <c r="B20" s="158"/>
      <c r="C20" s="158"/>
      <c r="D20" s="158" t="s">
        <v>87</v>
      </c>
      <c r="E20" s="158"/>
      <c r="F20" s="159">
        <v>59</v>
      </c>
      <c r="G20" s="160"/>
      <c r="H20" s="160"/>
    </row>
    <row r="21" spans="1:8" x14ac:dyDescent="0.25">
      <c r="A21" s="149">
        <v>2</v>
      </c>
      <c r="B21" s="150" t="s">
        <v>79</v>
      </c>
      <c r="C21" s="150" t="s">
        <v>88</v>
      </c>
      <c r="D21" s="150" t="s">
        <v>89</v>
      </c>
      <c r="E21" s="150" t="s">
        <v>82</v>
      </c>
      <c r="F21" s="151">
        <v>44</v>
      </c>
      <c r="G21" s="152"/>
      <c r="H21" s="152"/>
    </row>
    <row r="22" spans="1:8" x14ac:dyDescent="0.25">
      <c r="A22" s="161"/>
      <c r="B22" s="162"/>
      <c r="C22" s="162"/>
      <c r="D22" s="162" t="s">
        <v>90</v>
      </c>
      <c r="E22" s="162"/>
      <c r="F22" s="163"/>
      <c r="G22" s="164"/>
      <c r="H22" s="164"/>
    </row>
    <row r="23" spans="1:8" x14ac:dyDescent="0.25">
      <c r="A23" s="153"/>
      <c r="B23" s="154"/>
      <c r="C23" s="154"/>
      <c r="D23" s="154" t="s">
        <v>91</v>
      </c>
      <c r="E23" s="154"/>
      <c r="F23" s="155">
        <v>15</v>
      </c>
      <c r="G23" s="156"/>
      <c r="H23" s="156"/>
    </row>
    <row r="24" spans="1:8" x14ac:dyDescent="0.25">
      <c r="A24" s="153"/>
      <c r="B24" s="154"/>
      <c r="C24" s="154"/>
      <c r="D24" s="154" t="s">
        <v>92</v>
      </c>
      <c r="E24" s="154"/>
      <c r="F24" s="155">
        <v>15</v>
      </c>
      <c r="G24" s="156"/>
      <c r="H24" s="156"/>
    </row>
    <row r="25" spans="1:8" x14ac:dyDescent="0.25">
      <c r="A25" s="153"/>
      <c r="B25" s="154"/>
      <c r="C25" s="154"/>
      <c r="D25" s="154" t="s">
        <v>93</v>
      </c>
      <c r="E25" s="154"/>
      <c r="F25" s="155">
        <v>9</v>
      </c>
      <c r="G25" s="156"/>
      <c r="H25" s="156"/>
    </row>
    <row r="26" spans="1:8" x14ac:dyDescent="0.25">
      <c r="A26" s="153"/>
      <c r="B26" s="154"/>
      <c r="C26" s="154"/>
      <c r="D26" s="154" t="s">
        <v>94</v>
      </c>
      <c r="E26" s="154"/>
      <c r="F26" s="155">
        <v>5</v>
      </c>
      <c r="G26" s="156"/>
      <c r="H26" s="156"/>
    </row>
    <row r="27" spans="1:8" x14ac:dyDescent="0.25">
      <c r="A27" s="157"/>
      <c r="B27" s="158"/>
      <c r="C27" s="158"/>
      <c r="D27" s="158" t="s">
        <v>87</v>
      </c>
      <c r="E27" s="158"/>
      <c r="F27" s="159">
        <v>44</v>
      </c>
      <c r="G27" s="160"/>
      <c r="H27" s="160"/>
    </row>
    <row r="28" spans="1:8" ht="23.25" x14ac:dyDescent="0.25">
      <c r="A28" s="149">
        <v>3</v>
      </c>
      <c r="B28" s="150" t="s">
        <v>79</v>
      </c>
      <c r="C28" s="150" t="s">
        <v>95</v>
      </c>
      <c r="D28" s="150" t="s">
        <v>96</v>
      </c>
      <c r="E28" s="150" t="s">
        <v>82</v>
      </c>
      <c r="F28" s="151">
        <v>336</v>
      </c>
      <c r="G28" s="152"/>
      <c r="H28" s="152"/>
    </row>
    <row r="29" spans="1:8" x14ac:dyDescent="0.25">
      <c r="A29" s="161"/>
      <c r="B29" s="162"/>
      <c r="C29" s="162"/>
      <c r="D29" s="162" t="s">
        <v>90</v>
      </c>
      <c r="E29" s="162"/>
      <c r="F29" s="163"/>
      <c r="G29" s="164"/>
      <c r="H29" s="164"/>
    </row>
    <row r="30" spans="1:8" x14ac:dyDescent="0.25">
      <c r="A30" s="161"/>
      <c r="B30" s="162"/>
      <c r="C30" s="162"/>
      <c r="D30" s="162" t="s">
        <v>97</v>
      </c>
      <c r="E30" s="162"/>
      <c r="F30" s="163"/>
      <c r="G30" s="164"/>
      <c r="H30" s="164"/>
    </row>
    <row r="31" spans="1:8" x14ac:dyDescent="0.25">
      <c r="A31" s="153"/>
      <c r="B31" s="154"/>
      <c r="C31" s="154"/>
      <c r="D31" s="154" t="s">
        <v>83</v>
      </c>
      <c r="E31" s="154"/>
      <c r="F31" s="155">
        <v>26</v>
      </c>
      <c r="G31" s="156"/>
      <c r="H31" s="156"/>
    </row>
    <row r="32" spans="1:8" x14ac:dyDescent="0.25">
      <c r="A32" s="153"/>
      <c r="B32" s="154"/>
      <c r="C32" s="154"/>
      <c r="D32" s="154" t="s">
        <v>84</v>
      </c>
      <c r="E32" s="154"/>
      <c r="F32" s="155">
        <v>18</v>
      </c>
      <c r="G32" s="156"/>
      <c r="H32" s="156"/>
    </row>
    <row r="33" spans="1:8" x14ac:dyDescent="0.25">
      <c r="A33" s="153"/>
      <c r="B33" s="154"/>
      <c r="C33" s="154"/>
      <c r="D33" s="154" t="s">
        <v>98</v>
      </c>
      <c r="E33" s="154"/>
      <c r="F33" s="155">
        <v>13</v>
      </c>
      <c r="G33" s="156"/>
      <c r="H33" s="156"/>
    </row>
    <row r="34" spans="1:8" x14ac:dyDescent="0.25">
      <c r="A34" s="153"/>
      <c r="B34" s="154"/>
      <c r="C34" s="154"/>
      <c r="D34" s="154" t="s">
        <v>99</v>
      </c>
      <c r="E34" s="154"/>
      <c r="F34" s="155">
        <v>13</v>
      </c>
      <c r="G34" s="156"/>
      <c r="H34" s="156"/>
    </row>
    <row r="35" spans="1:8" x14ac:dyDescent="0.25">
      <c r="A35" s="153"/>
      <c r="B35" s="154"/>
      <c r="C35" s="154"/>
      <c r="D35" s="154" t="s">
        <v>85</v>
      </c>
      <c r="E35" s="154"/>
      <c r="F35" s="155">
        <v>7</v>
      </c>
      <c r="G35" s="156"/>
      <c r="H35" s="156"/>
    </row>
    <row r="36" spans="1:8" x14ac:dyDescent="0.25">
      <c r="A36" s="153"/>
      <c r="B36" s="154"/>
      <c r="C36" s="154"/>
      <c r="D36" s="154" t="s">
        <v>86</v>
      </c>
      <c r="E36" s="154"/>
      <c r="F36" s="155">
        <v>8</v>
      </c>
      <c r="G36" s="156"/>
      <c r="H36" s="156"/>
    </row>
    <row r="37" spans="1:8" x14ac:dyDescent="0.25">
      <c r="A37" s="153"/>
      <c r="B37" s="154"/>
      <c r="C37" s="154"/>
      <c r="D37" s="154" t="s">
        <v>100</v>
      </c>
      <c r="E37" s="154"/>
      <c r="F37" s="155">
        <v>27</v>
      </c>
      <c r="G37" s="156"/>
      <c r="H37" s="156"/>
    </row>
    <row r="38" spans="1:8" x14ac:dyDescent="0.25">
      <c r="A38" s="153"/>
      <c r="B38" s="154"/>
      <c r="C38" s="154"/>
      <c r="D38" s="154" t="s">
        <v>101</v>
      </c>
      <c r="E38" s="154"/>
      <c r="F38" s="155">
        <v>2</v>
      </c>
      <c r="G38" s="156"/>
      <c r="H38" s="156"/>
    </row>
    <row r="39" spans="1:8" x14ac:dyDescent="0.25">
      <c r="A39" s="153"/>
      <c r="B39" s="154"/>
      <c r="C39" s="154"/>
      <c r="D39" s="154" t="s">
        <v>102</v>
      </c>
      <c r="E39" s="154"/>
      <c r="F39" s="155">
        <v>1</v>
      </c>
      <c r="G39" s="156"/>
      <c r="H39" s="156"/>
    </row>
    <row r="40" spans="1:8" x14ac:dyDescent="0.25">
      <c r="A40" s="153"/>
      <c r="B40" s="154"/>
      <c r="C40" s="154"/>
      <c r="D40" s="154" t="s">
        <v>103</v>
      </c>
      <c r="E40" s="154"/>
      <c r="F40" s="155">
        <v>1</v>
      </c>
      <c r="G40" s="156"/>
      <c r="H40" s="156"/>
    </row>
    <row r="41" spans="1:8" x14ac:dyDescent="0.25">
      <c r="A41" s="153"/>
      <c r="B41" s="154"/>
      <c r="C41" s="154"/>
      <c r="D41" s="154" t="s">
        <v>104</v>
      </c>
      <c r="E41" s="154"/>
      <c r="F41" s="155">
        <v>12</v>
      </c>
      <c r="G41" s="156"/>
      <c r="H41" s="156"/>
    </row>
    <row r="42" spans="1:8" x14ac:dyDescent="0.25">
      <c r="A42" s="153"/>
      <c r="B42" s="154"/>
      <c r="C42" s="154"/>
      <c r="D42" s="154" t="s">
        <v>105</v>
      </c>
      <c r="E42" s="154"/>
      <c r="F42" s="155">
        <v>6</v>
      </c>
      <c r="G42" s="156"/>
      <c r="H42" s="156"/>
    </row>
    <row r="43" spans="1:8" x14ac:dyDescent="0.25">
      <c r="A43" s="153"/>
      <c r="B43" s="154"/>
      <c r="C43" s="154"/>
      <c r="D43" s="154" t="s">
        <v>106</v>
      </c>
      <c r="E43" s="154"/>
      <c r="F43" s="155">
        <v>1</v>
      </c>
      <c r="G43" s="156"/>
      <c r="H43" s="156"/>
    </row>
    <row r="44" spans="1:8" x14ac:dyDescent="0.25">
      <c r="A44" s="153"/>
      <c r="B44" s="154"/>
      <c r="C44" s="154"/>
      <c r="D44" s="154" t="s">
        <v>107</v>
      </c>
      <c r="E44" s="154"/>
      <c r="F44" s="155">
        <v>1</v>
      </c>
      <c r="G44" s="156"/>
      <c r="H44" s="156"/>
    </row>
    <row r="45" spans="1:8" x14ac:dyDescent="0.25">
      <c r="A45" s="153"/>
      <c r="B45" s="154"/>
      <c r="C45" s="154"/>
      <c r="D45" s="154" t="s">
        <v>108</v>
      </c>
      <c r="E45" s="154"/>
      <c r="F45" s="155">
        <v>6</v>
      </c>
      <c r="G45" s="156"/>
      <c r="H45" s="156"/>
    </row>
    <row r="46" spans="1:8" x14ac:dyDescent="0.25">
      <c r="A46" s="153"/>
      <c r="B46" s="154"/>
      <c r="C46" s="154"/>
      <c r="D46" s="154" t="s">
        <v>109</v>
      </c>
      <c r="E46" s="154"/>
      <c r="F46" s="155">
        <v>6</v>
      </c>
      <c r="G46" s="156"/>
      <c r="H46" s="156"/>
    </row>
    <row r="47" spans="1:8" x14ac:dyDescent="0.25">
      <c r="A47" s="153"/>
      <c r="B47" s="154"/>
      <c r="C47" s="154"/>
      <c r="D47" s="154" t="s">
        <v>110</v>
      </c>
      <c r="E47" s="154"/>
      <c r="F47" s="155">
        <v>2</v>
      </c>
      <c r="G47" s="156"/>
      <c r="H47" s="156"/>
    </row>
    <row r="48" spans="1:8" x14ac:dyDescent="0.25">
      <c r="A48" s="153"/>
      <c r="B48" s="154"/>
      <c r="C48" s="154"/>
      <c r="D48" s="154" t="s">
        <v>111</v>
      </c>
      <c r="E48" s="154"/>
      <c r="F48" s="155">
        <v>4</v>
      </c>
      <c r="G48" s="156"/>
      <c r="H48" s="156"/>
    </row>
    <row r="49" spans="1:8" x14ac:dyDescent="0.25">
      <c r="A49" s="153"/>
      <c r="B49" s="154"/>
      <c r="C49" s="154"/>
      <c r="D49" s="154" t="s">
        <v>112</v>
      </c>
      <c r="E49" s="154"/>
      <c r="F49" s="155">
        <v>4</v>
      </c>
      <c r="G49" s="156"/>
      <c r="H49" s="156"/>
    </row>
    <row r="50" spans="1:8" x14ac:dyDescent="0.25">
      <c r="A50" s="153"/>
      <c r="B50" s="154"/>
      <c r="C50" s="154"/>
      <c r="D50" s="154" t="s">
        <v>113</v>
      </c>
      <c r="E50" s="154"/>
      <c r="F50" s="155">
        <v>2</v>
      </c>
      <c r="G50" s="156"/>
      <c r="H50" s="156"/>
    </row>
    <row r="51" spans="1:8" x14ac:dyDescent="0.25">
      <c r="A51" s="153"/>
      <c r="B51" s="154"/>
      <c r="C51" s="154"/>
      <c r="D51" s="154" t="s">
        <v>114</v>
      </c>
      <c r="E51" s="154"/>
      <c r="F51" s="155">
        <v>6</v>
      </c>
      <c r="G51" s="156"/>
      <c r="H51" s="156"/>
    </row>
    <row r="52" spans="1:8" x14ac:dyDescent="0.25">
      <c r="A52" s="153"/>
      <c r="B52" s="154"/>
      <c r="C52" s="154"/>
      <c r="D52" s="154" t="s">
        <v>115</v>
      </c>
      <c r="E52" s="154"/>
      <c r="F52" s="155">
        <v>2</v>
      </c>
      <c r="G52" s="156"/>
      <c r="H52" s="156"/>
    </row>
    <row r="53" spans="1:8" x14ac:dyDescent="0.25">
      <c r="A53" s="165"/>
      <c r="B53" s="166"/>
      <c r="C53" s="166"/>
      <c r="D53" s="166" t="s">
        <v>116</v>
      </c>
      <c r="E53" s="166"/>
      <c r="F53" s="167">
        <v>168</v>
      </c>
      <c r="G53" s="168"/>
      <c r="H53" s="168"/>
    </row>
    <row r="54" spans="1:8" x14ac:dyDescent="0.25">
      <c r="A54" s="153"/>
      <c r="B54" s="154"/>
      <c r="C54" s="154"/>
      <c r="D54" s="154" t="s">
        <v>117</v>
      </c>
      <c r="E54" s="154"/>
      <c r="F54" s="155">
        <v>168</v>
      </c>
      <c r="G54" s="156"/>
      <c r="H54" s="156"/>
    </row>
    <row r="55" spans="1:8" x14ac:dyDescent="0.25">
      <c r="A55" s="157"/>
      <c r="B55" s="158"/>
      <c r="C55" s="158"/>
      <c r="D55" s="158" t="s">
        <v>87</v>
      </c>
      <c r="E55" s="158"/>
      <c r="F55" s="159">
        <v>336</v>
      </c>
      <c r="G55" s="160"/>
      <c r="H55" s="160"/>
    </row>
    <row r="56" spans="1:8" ht="23.25" x14ac:dyDescent="0.25">
      <c r="A56" s="149">
        <v>4</v>
      </c>
      <c r="B56" s="150" t="s">
        <v>79</v>
      </c>
      <c r="C56" s="150" t="s">
        <v>118</v>
      </c>
      <c r="D56" s="150" t="s">
        <v>119</v>
      </c>
      <c r="E56" s="150" t="s">
        <v>82</v>
      </c>
      <c r="F56" s="151">
        <v>176</v>
      </c>
      <c r="G56" s="152"/>
      <c r="H56" s="152"/>
    </row>
    <row r="57" spans="1:8" x14ac:dyDescent="0.25">
      <c r="A57" s="161"/>
      <c r="B57" s="162"/>
      <c r="C57" s="162"/>
      <c r="D57" s="162" t="s">
        <v>90</v>
      </c>
      <c r="E57" s="162"/>
      <c r="F57" s="163"/>
      <c r="G57" s="164"/>
      <c r="H57" s="164"/>
    </row>
    <row r="58" spans="1:8" x14ac:dyDescent="0.25">
      <c r="A58" s="161"/>
      <c r="B58" s="162"/>
      <c r="C58" s="162"/>
      <c r="D58" s="162" t="s">
        <v>97</v>
      </c>
      <c r="E58" s="162"/>
      <c r="F58" s="163"/>
      <c r="G58" s="164"/>
      <c r="H58" s="164"/>
    </row>
    <row r="59" spans="1:8" x14ac:dyDescent="0.25">
      <c r="A59" s="153"/>
      <c r="B59" s="154"/>
      <c r="C59" s="154"/>
      <c r="D59" s="154" t="s">
        <v>91</v>
      </c>
      <c r="E59" s="154"/>
      <c r="F59" s="155">
        <v>15</v>
      </c>
      <c r="G59" s="156"/>
      <c r="H59" s="156"/>
    </row>
    <row r="60" spans="1:8" x14ac:dyDescent="0.25">
      <c r="A60" s="153"/>
      <c r="B60" s="154"/>
      <c r="C60" s="154"/>
      <c r="D60" s="154" t="s">
        <v>92</v>
      </c>
      <c r="E60" s="154"/>
      <c r="F60" s="155">
        <v>15</v>
      </c>
      <c r="G60" s="156"/>
      <c r="H60" s="156"/>
    </row>
    <row r="61" spans="1:8" x14ac:dyDescent="0.25">
      <c r="A61" s="153"/>
      <c r="B61" s="154"/>
      <c r="C61" s="154"/>
      <c r="D61" s="154" t="s">
        <v>93</v>
      </c>
      <c r="E61" s="154"/>
      <c r="F61" s="155">
        <v>9</v>
      </c>
      <c r="G61" s="156"/>
      <c r="H61" s="156"/>
    </row>
    <row r="62" spans="1:8" x14ac:dyDescent="0.25">
      <c r="A62" s="153"/>
      <c r="B62" s="154"/>
      <c r="C62" s="154"/>
      <c r="D62" s="154" t="s">
        <v>94</v>
      </c>
      <c r="E62" s="154"/>
      <c r="F62" s="155">
        <v>5</v>
      </c>
      <c r="G62" s="156"/>
      <c r="H62" s="156"/>
    </row>
    <row r="63" spans="1:8" x14ac:dyDescent="0.25">
      <c r="A63" s="153"/>
      <c r="B63" s="154"/>
      <c r="C63" s="154"/>
      <c r="D63" s="154" t="s">
        <v>83</v>
      </c>
      <c r="E63" s="154"/>
      <c r="F63" s="155">
        <v>26</v>
      </c>
      <c r="G63" s="156"/>
      <c r="H63" s="156"/>
    </row>
    <row r="64" spans="1:8" x14ac:dyDescent="0.25">
      <c r="A64" s="153"/>
      <c r="B64" s="154"/>
      <c r="C64" s="154"/>
      <c r="D64" s="154" t="s">
        <v>84</v>
      </c>
      <c r="E64" s="154"/>
      <c r="F64" s="155">
        <v>18</v>
      </c>
      <c r="G64" s="156"/>
      <c r="H64" s="156"/>
    </row>
    <row r="65" spans="1:8" x14ac:dyDescent="0.25">
      <c r="A65" s="165"/>
      <c r="B65" s="166"/>
      <c r="C65" s="166"/>
      <c r="D65" s="166" t="s">
        <v>116</v>
      </c>
      <c r="E65" s="166"/>
      <c r="F65" s="167">
        <v>88</v>
      </c>
      <c r="G65" s="168"/>
      <c r="H65" s="168"/>
    </row>
    <row r="66" spans="1:8" x14ac:dyDescent="0.25">
      <c r="A66" s="153"/>
      <c r="B66" s="154"/>
      <c r="C66" s="154"/>
      <c r="D66" s="154" t="s">
        <v>120</v>
      </c>
      <c r="E66" s="154"/>
      <c r="F66" s="155">
        <v>88</v>
      </c>
      <c r="G66" s="156"/>
      <c r="H66" s="156"/>
    </row>
    <row r="67" spans="1:8" x14ac:dyDescent="0.25">
      <c r="A67" s="157"/>
      <c r="B67" s="158"/>
      <c r="C67" s="158"/>
      <c r="D67" s="158" t="s">
        <v>87</v>
      </c>
      <c r="E67" s="158"/>
      <c r="F67" s="159">
        <v>176</v>
      </c>
      <c r="G67" s="160"/>
      <c r="H67" s="160"/>
    </row>
    <row r="68" spans="1:8" ht="23.25" x14ac:dyDescent="0.25">
      <c r="A68" s="149">
        <v>5</v>
      </c>
      <c r="B68" s="150" t="s">
        <v>79</v>
      </c>
      <c r="C68" s="150" t="s">
        <v>121</v>
      </c>
      <c r="D68" s="150" t="s">
        <v>122</v>
      </c>
      <c r="E68" s="150" t="s">
        <v>82</v>
      </c>
      <c r="F68" s="151">
        <v>1868</v>
      </c>
      <c r="G68" s="152"/>
      <c r="H68" s="152"/>
    </row>
    <row r="69" spans="1:8" x14ac:dyDescent="0.25">
      <c r="A69" s="161"/>
      <c r="B69" s="162"/>
      <c r="C69" s="162"/>
      <c r="D69" s="162" t="s">
        <v>90</v>
      </c>
      <c r="E69" s="162"/>
      <c r="F69" s="163"/>
      <c r="G69" s="164"/>
      <c r="H69" s="164"/>
    </row>
    <row r="70" spans="1:8" x14ac:dyDescent="0.25">
      <c r="A70" s="153"/>
      <c r="B70" s="154"/>
      <c r="C70" s="154"/>
      <c r="D70" s="154" t="s">
        <v>123</v>
      </c>
      <c r="E70" s="154"/>
      <c r="F70" s="155">
        <v>65</v>
      </c>
      <c r="G70" s="156"/>
      <c r="H70" s="156"/>
    </row>
    <row r="71" spans="1:8" x14ac:dyDescent="0.25">
      <c r="A71" s="153"/>
      <c r="B71" s="154"/>
      <c r="C71" s="154"/>
      <c r="D71" s="154" t="s">
        <v>124</v>
      </c>
      <c r="E71" s="154"/>
      <c r="F71" s="155">
        <v>273</v>
      </c>
      <c r="G71" s="156"/>
      <c r="H71" s="156"/>
    </row>
    <row r="72" spans="1:8" x14ac:dyDescent="0.25">
      <c r="A72" s="153"/>
      <c r="B72" s="154"/>
      <c r="C72" s="154"/>
      <c r="D72" s="154" t="s">
        <v>125</v>
      </c>
      <c r="E72" s="154"/>
      <c r="F72" s="155">
        <v>35</v>
      </c>
      <c r="G72" s="156"/>
      <c r="H72" s="156"/>
    </row>
    <row r="73" spans="1:8" x14ac:dyDescent="0.25">
      <c r="A73" s="153"/>
      <c r="B73" s="154"/>
      <c r="C73" s="154"/>
      <c r="D73" s="154" t="s">
        <v>126</v>
      </c>
      <c r="E73" s="154"/>
      <c r="F73" s="155">
        <v>168</v>
      </c>
      <c r="G73" s="156"/>
      <c r="H73" s="156"/>
    </row>
    <row r="74" spans="1:8" x14ac:dyDescent="0.25">
      <c r="A74" s="153"/>
      <c r="B74" s="154"/>
      <c r="C74" s="154"/>
      <c r="D74" s="154" t="s">
        <v>127</v>
      </c>
      <c r="E74" s="154"/>
      <c r="F74" s="155">
        <v>567</v>
      </c>
      <c r="G74" s="156"/>
      <c r="H74" s="156"/>
    </row>
    <row r="75" spans="1:8" x14ac:dyDescent="0.25">
      <c r="A75" s="153"/>
      <c r="B75" s="154"/>
      <c r="C75" s="154"/>
      <c r="D75" s="154" t="s">
        <v>128</v>
      </c>
      <c r="E75" s="154"/>
      <c r="F75" s="155">
        <v>42</v>
      </c>
      <c r="G75" s="156"/>
      <c r="H75" s="156"/>
    </row>
    <row r="76" spans="1:8" x14ac:dyDescent="0.25">
      <c r="A76" s="153"/>
      <c r="B76" s="154"/>
      <c r="C76" s="154"/>
      <c r="D76" s="154" t="s">
        <v>129</v>
      </c>
      <c r="E76" s="154"/>
      <c r="F76" s="155">
        <v>21</v>
      </c>
      <c r="G76" s="156"/>
      <c r="H76" s="156"/>
    </row>
    <row r="77" spans="1:8" x14ac:dyDescent="0.25">
      <c r="A77" s="153"/>
      <c r="B77" s="154"/>
      <c r="C77" s="154"/>
      <c r="D77" s="154" t="s">
        <v>130</v>
      </c>
      <c r="E77" s="154"/>
      <c r="F77" s="155">
        <v>21</v>
      </c>
      <c r="G77" s="156"/>
      <c r="H77" s="156"/>
    </row>
    <row r="78" spans="1:8" x14ac:dyDescent="0.25">
      <c r="A78" s="153"/>
      <c r="B78" s="154"/>
      <c r="C78" s="154"/>
      <c r="D78" s="154" t="s">
        <v>131</v>
      </c>
      <c r="E78" s="154"/>
      <c r="F78" s="155">
        <v>252</v>
      </c>
      <c r="G78" s="156"/>
      <c r="H78" s="156"/>
    </row>
    <row r="79" spans="1:8" x14ac:dyDescent="0.25">
      <c r="A79" s="153"/>
      <c r="B79" s="154"/>
      <c r="C79" s="154"/>
      <c r="D79" s="154" t="s">
        <v>132</v>
      </c>
      <c r="E79" s="154"/>
      <c r="F79" s="155">
        <v>30</v>
      </c>
      <c r="G79" s="156"/>
      <c r="H79" s="156"/>
    </row>
    <row r="80" spans="1:8" x14ac:dyDescent="0.25">
      <c r="A80" s="153"/>
      <c r="B80" s="154"/>
      <c r="C80" s="154"/>
      <c r="D80" s="154" t="s">
        <v>133</v>
      </c>
      <c r="E80" s="154"/>
      <c r="F80" s="155">
        <v>21</v>
      </c>
      <c r="G80" s="156"/>
      <c r="H80" s="156"/>
    </row>
    <row r="81" spans="1:8" x14ac:dyDescent="0.25">
      <c r="A81" s="153"/>
      <c r="B81" s="154"/>
      <c r="C81" s="154"/>
      <c r="D81" s="154" t="s">
        <v>134</v>
      </c>
      <c r="E81" s="154"/>
      <c r="F81" s="155">
        <v>21</v>
      </c>
      <c r="G81" s="156"/>
      <c r="H81" s="156"/>
    </row>
    <row r="82" spans="1:8" x14ac:dyDescent="0.25">
      <c r="A82" s="153"/>
      <c r="B82" s="154"/>
      <c r="C82" s="154"/>
      <c r="D82" s="154" t="s">
        <v>135</v>
      </c>
      <c r="E82" s="154"/>
      <c r="F82" s="155">
        <v>126</v>
      </c>
      <c r="G82" s="156"/>
      <c r="H82" s="156"/>
    </row>
    <row r="83" spans="1:8" x14ac:dyDescent="0.25">
      <c r="A83" s="153"/>
      <c r="B83" s="154"/>
      <c r="C83" s="154"/>
      <c r="D83" s="154" t="s">
        <v>136</v>
      </c>
      <c r="E83" s="154"/>
      <c r="F83" s="155">
        <v>30</v>
      </c>
      <c r="G83" s="156"/>
      <c r="H83" s="156"/>
    </row>
    <row r="84" spans="1:8" x14ac:dyDescent="0.25">
      <c r="A84" s="153"/>
      <c r="B84" s="154"/>
      <c r="C84" s="154"/>
      <c r="D84" s="154" t="s">
        <v>137</v>
      </c>
      <c r="E84" s="154"/>
      <c r="F84" s="155">
        <v>42</v>
      </c>
      <c r="G84" s="156"/>
      <c r="H84" s="156"/>
    </row>
    <row r="85" spans="1:8" x14ac:dyDescent="0.25">
      <c r="A85" s="153"/>
      <c r="B85" s="154"/>
      <c r="C85" s="154"/>
      <c r="D85" s="154" t="s">
        <v>138</v>
      </c>
      <c r="E85" s="154"/>
      <c r="F85" s="155">
        <v>20</v>
      </c>
      <c r="G85" s="156"/>
      <c r="H85" s="156"/>
    </row>
    <row r="86" spans="1:8" x14ac:dyDescent="0.25">
      <c r="A86" s="153"/>
      <c r="B86" s="154"/>
      <c r="C86" s="154"/>
      <c r="D86" s="154" t="s">
        <v>139</v>
      </c>
      <c r="E86" s="154"/>
      <c r="F86" s="155">
        <v>20</v>
      </c>
      <c r="G86" s="156"/>
      <c r="H86" s="156"/>
    </row>
    <row r="87" spans="1:8" x14ac:dyDescent="0.25">
      <c r="A87" s="153"/>
      <c r="B87" s="154"/>
      <c r="C87" s="154"/>
      <c r="D87" s="154" t="s">
        <v>140</v>
      </c>
      <c r="E87" s="154"/>
      <c r="F87" s="155">
        <v>42</v>
      </c>
      <c r="G87" s="156"/>
      <c r="H87" s="156"/>
    </row>
    <row r="88" spans="1:8" x14ac:dyDescent="0.25">
      <c r="A88" s="153"/>
      <c r="B88" s="154"/>
      <c r="C88" s="154"/>
      <c r="D88" s="154" t="s">
        <v>141</v>
      </c>
      <c r="E88" s="154"/>
      <c r="F88" s="155">
        <v>30</v>
      </c>
      <c r="G88" s="156"/>
      <c r="H88" s="156"/>
    </row>
    <row r="89" spans="1:8" x14ac:dyDescent="0.25">
      <c r="A89" s="153"/>
      <c r="B89" s="154"/>
      <c r="C89" s="154"/>
      <c r="D89" s="154" t="s">
        <v>142</v>
      </c>
      <c r="E89" s="154"/>
      <c r="F89" s="155">
        <v>42</v>
      </c>
      <c r="G89" s="156"/>
      <c r="H89" s="156"/>
    </row>
    <row r="90" spans="1:8" x14ac:dyDescent="0.25">
      <c r="A90" s="157"/>
      <c r="B90" s="158"/>
      <c r="C90" s="158"/>
      <c r="D90" s="158" t="s">
        <v>87</v>
      </c>
      <c r="E90" s="158"/>
      <c r="F90" s="159">
        <v>1868</v>
      </c>
      <c r="G90" s="160"/>
      <c r="H90" s="160"/>
    </row>
    <row r="91" spans="1:8" ht="23.25" x14ac:dyDescent="0.25">
      <c r="A91" s="149">
        <v>6</v>
      </c>
      <c r="B91" s="150" t="s">
        <v>79</v>
      </c>
      <c r="C91" s="150" t="s">
        <v>143</v>
      </c>
      <c r="D91" s="150" t="s">
        <v>144</v>
      </c>
      <c r="E91" s="150" t="s">
        <v>82</v>
      </c>
      <c r="F91" s="151">
        <v>1048</v>
      </c>
      <c r="G91" s="152"/>
      <c r="H91" s="152"/>
    </row>
    <row r="92" spans="1:8" x14ac:dyDescent="0.25">
      <c r="A92" s="161"/>
      <c r="B92" s="162"/>
      <c r="C92" s="162"/>
      <c r="D92" s="162" t="s">
        <v>90</v>
      </c>
      <c r="E92" s="162"/>
      <c r="F92" s="163"/>
      <c r="G92" s="164"/>
      <c r="H92" s="164"/>
    </row>
    <row r="93" spans="1:8" x14ac:dyDescent="0.25">
      <c r="A93" s="153"/>
      <c r="B93" s="154"/>
      <c r="C93" s="154"/>
      <c r="D93" s="154" t="s">
        <v>145</v>
      </c>
      <c r="E93" s="154"/>
      <c r="F93" s="155">
        <v>75</v>
      </c>
      <c r="G93" s="156"/>
      <c r="H93" s="156"/>
    </row>
    <row r="94" spans="1:8" x14ac:dyDescent="0.25">
      <c r="A94" s="153"/>
      <c r="B94" s="154"/>
      <c r="C94" s="154"/>
      <c r="D94" s="154" t="s">
        <v>146</v>
      </c>
      <c r="E94" s="154"/>
      <c r="F94" s="155">
        <v>315</v>
      </c>
      <c r="G94" s="156"/>
      <c r="H94" s="156"/>
    </row>
    <row r="95" spans="1:8" x14ac:dyDescent="0.25">
      <c r="A95" s="153"/>
      <c r="B95" s="154"/>
      <c r="C95" s="154"/>
      <c r="D95" s="154" t="s">
        <v>147</v>
      </c>
      <c r="E95" s="154"/>
      <c r="F95" s="155">
        <v>45</v>
      </c>
      <c r="G95" s="156"/>
      <c r="H95" s="156"/>
    </row>
    <row r="96" spans="1:8" x14ac:dyDescent="0.25">
      <c r="A96" s="153"/>
      <c r="B96" s="154"/>
      <c r="C96" s="154"/>
      <c r="D96" s="154" t="s">
        <v>148</v>
      </c>
      <c r="E96" s="154"/>
      <c r="F96" s="155">
        <v>105</v>
      </c>
      <c r="G96" s="156"/>
      <c r="H96" s="156"/>
    </row>
    <row r="97" spans="1:8" x14ac:dyDescent="0.25">
      <c r="A97" s="153"/>
      <c r="B97" s="154"/>
      <c r="C97" s="154"/>
      <c r="D97" s="154" t="s">
        <v>149</v>
      </c>
      <c r="E97" s="154"/>
      <c r="F97" s="155">
        <v>130</v>
      </c>
      <c r="G97" s="156"/>
      <c r="H97" s="156"/>
    </row>
    <row r="98" spans="1:8" x14ac:dyDescent="0.25">
      <c r="A98" s="153"/>
      <c r="B98" s="154"/>
      <c r="C98" s="154"/>
      <c r="D98" s="154" t="s">
        <v>150</v>
      </c>
      <c r="E98" s="154"/>
      <c r="F98" s="155">
        <v>378</v>
      </c>
      <c r="G98" s="156"/>
      <c r="H98" s="156"/>
    </row>
    <row r="99" spans="1:8" x14ac:dyDescent="0.25">
      <c r="A99" s="157"/>
      <c r="B99" s="158"/>
      <c r="C99" s="158"/>
      <c r="D99" s="158" t="s">
        <v>87</v>
      </c>
      <c r="E99" s="158"/>
      <c r="F99" s="159">
        <v>1048</v>
      </c>
      <c r="G99" s="160"/>
      <c r="H99" s="160"/>
    </row>
    <row r="100" spans="1:8" ht="23.25" x14ac:dyDescent="0.25">
      <c r="A100" s="149">
        <v>7</v>
      </c>
      <c r="B100" s="150" t="s">
        <v>79</v>
      </c>
      <c r="C100" s="150" t="s">
        <v>151</v>
      </c>
      <c r="D100" s="150" t="s">
        <v>152</v>
      </c>
      <c r="E100" s="150" t="s">
        <v>82</v>
      </c>
      <c r="F100" s="151">
        <v>24</v>
      </c>
      <c r="G100" s="152"/>
      <c r="H100" s="152"/>
    </row>
    <row r="101" spans="1:8" x14ac:dyDescent="0.25">
      <c r="A101" s="153"/>
      <c r="B101" s="154"/>
      <c r="C101" s="154"/>
      <c r="D101" s="154" t="s">
        <v>153</v>
      </c>
      <c r="E101" s="154"/>
      <c r="F101" s="155">
        <v>12</v>
      </c>
      <c r="G101" s="156"/>
      <c r="H101" s="156"/>
    </row>
    <row r="102" spans="1:8" x14ac:dyDescent="0.25">
      <c r="A102" s="153"/>
      <c r="B102" s="154"/>
      <c r="C102" s="154"/>
      <c r="D102" s="154" t="s">
        <v>154</v>
      </c>
      <c r="E102" s="154"/>
      <c r="F102" s="155">
        <v>12</v>
      </c>
      <c r="G102" s="156"/>
      <c r="H102" s="156"/>
    </row>
    <row r="103" spans="1:8" x14ac:dyDescent="0.25">
      <c r="A103" s="157"/>
      <c r="B103" s="158"/>
      <c r="C103" s="158"/>
      <c r="D103" s="158" t="s">
        <v>87</v>
      </c>
      <c r="E103" s="158"/>
      <c r="F103" s="159">
        <v>24</v>
      </c>
      <c r="G103" s="160"/>
      <c r="H103" s="160"/>
    </row>
    <row r="104" spans="1:8" ht="23.25" x14ac:dyDescent="0.25">
      <c r="A104" s="149">
        <v>8</v>
      </c>
      <c r="B104" s="150" t="s">
        <v>79</v>
      </c>
      <c r="C104" s="150" t="s">
        <v>155</v>
      </c>
      <c r="D104" s="150" t="s">
        <v>156</v>
      </c>
      <c r="E104" s="150" t="s">
        <v>82</v>
      </c>
      <c r="F104" s="151">
        <v>32</v>
      </c>
      <c r="G104" s="152"/>
      <c r="H104" s="152"/>
    </row>
    <row r="105" spans="1:8" x14ac:dyDescent="0.25">
      <c r="A105" s="153"/>
      <c r="B105" s="154"/>
      <c r="C105" s="154"/>
      <c r="D105" s="154" t="s">
        <v>157</v>
      </c>
      <c r="E105" s="154"/>
      <c r="F105" s="155">
        <v>16</v>
      </c>
      <c r="G105" s="156"/>
      <c r="H105" s="156"/>
    </row>
    <row r="106" spans="1:8" x14ac:dyDescent="0.25">
      <c r="A106" s="153"/>
      <c r="B106" s="154"/>
      <c r="C106" s="154"/>
      <c r="D106" s="154" t="s">
        <v>158</v>
      </c>
      <c r="E106" s="154"/>
      <c r="F106" s="155">
        <v>16</v>
      </c>
      <c r="G106" s="156"/>
      <c r="H106" s="156"/>
    </row>
    <row r="107" spans="1:8" x14ac:dyDescent="0.25">
      <c r="A107" s="157"/>
      <c r="B107" s="158"/>
      <c r="C107" s="158"/>
      <c r="D107" s="158" t="s">
        <v>87</v>
      </c>
      <c r="E107" s="158"/>
      <c r="F107" s="159">
        <v>32</v>
      </c>
      <c r="G107" s="160"/>
      <c r="H107" s="160"/>
    </row>
    <row r="108" spans="1:8" ht="23.25" x14ac:dyDescent="0.25">
      <c r="A108" s="149">
        <v>9</v>
      </c>
      <c r="B108" s="150" t="s">
        <v>79</v>
      </c>
      <c r="C108" s="150" t="s">
        <v>159</v>
      </c>
      <c r="D108" s="150" t="s">
        <v>160</v>
      </c>
      <c r="E108" s="150" t="s">
        <v>82</v>
      </c>
      <c r="F108" s="151">
        <v>156</v>
      </c>
      <c r="G108" s="152"/>
      <c r="H108" s="152"/>
    </row>
    <row r="109" spans="1:8" x14ac:dyDescent="0.25">
      <c r="A109" s="153"/>
      <c r="B109" s="154"/>
      <c r="C109" s="154"/>
      <c r="D109" s="154" t="s">
        <v>161</v>
      </c>
      <c r="E109" s="154"/>
      <c r="F109" s="155">
        <v>156</v>
      </c>
      <c r="G109" s="156"/>
      <c r="H109" s="156"/>
    </row>
    <row r="110" spans="1:8" ht="23.25" x14ac:dyDescent="0.25">
      <c r="A110" s="149">
        <v>10</v>
      </c>
      <c r="B110" s="150" t="s">
        <v>79</v>
      </c>
      <c r="C110" s="150" t="s">
        <v>162</v>
      </c>
      <c r="D110" s="150" t="s">
        <v>163</v>
      </c>
      <c r="E110" s="150" t="s">
        <v>82</v>
      </c>
      <c r="F110" s="151">
        <v>282</v>
      </c>
      <c r="G110" s="152"/>
      <c r="H110" s="152"/>
    </row>
    <row r="111" spans="1:8" x14ac:dyDescent="0.25">
      <c r="A111" s="153"/>
      <c r="B111" s="154"/>
      <c r="C111" s="154"/>
      <c r="D111" s="154" t="s">
        <v>164</v>
      </c>
      <c r="E111" s="154"/>
      <c r="F111" s="155">
        <v>282</v>
      </c>
      <c r="G111" s="156"/>
      <c r="H111" s="156"/>
    </row>
    <row r="112" spans="1:8" ht="23.25" x14ac:dyDescent="0.25">
      <c r="A112" s="149">
        <v>11</v>
      </c>
      <c r="B112" s="150" t="s">
        <v>79</v>
      </c>
      <c r="C112" s="150" t="s">
        <v>165</v>
      </c>
      <c r="D112" s="150" t="s">
        <v>166</v>
      </c>
      <c r="E112" s="150" t="s">
        <v>82</v>
      </c>
      <c r="F112" s="151">
        <v>28</v>
      </c>
      <c r="G112" s="152"/>
      <c r="H112" s="152"/>
    </row>
    <row r="113" spans="1:8" x14ac:dyDescent="0.25">
      <c r="A113" s="153"/>
      <c r="B113" s="154"/>
      <c r="C113" s="154"/>
      <c r="D113" s="154" t="s">
        <v>167</v>
      </c>
      <c r="E113" s="154"/>
      <c r="F113" s="155">
        <v>14</v>
      </c>
      <c r="G113" s="156"/>
      <c r="H113" s="156"/>
    </row>
    <row r="114" spans="1:8" x14ac:dyDescent="0.25">
      <c r="A114" s="153"/>
      <c r="B114" s="154"/>
      <c r="C114" s="154"/>
      <c r="D114" s="154" t="s">
        <v>168</v>
      </c>
      <c r="E114" s="154"/>
      <c r="F114" s="155">
        <v>14</v>
      </c>
      <c r="G114" s="156"/>
      <c r="H114" s="156"/>
    </row>
    <row r="115" spans="1:8" x14ac:dyDescent="0.25">
      <c r="A115" s="157"/>
      <c r="B115" s="158"/>
      <c r="C115" s="158"/>
      <c r="D115" s="158" t="s">
        <v>87</v>
      </c>
      <c r="E115" s="158"/>
      <c r="F115" s="159">
        <v>28</v>
      </c>
      <c r="G115" s="160"/>
      <c r="H115" s="160"/>
    </row>
    <row r="116" spans="1:8" ht="23.25" x14ac:dyDescent="0.25">
      <c r="A116" s="149">
        <v>12</v>
      </c>
      <c r="B116" s="150" t="s">
        <v>79</v>
      </c>
      <c r="C116" s="150" t="s">
        <v>169</v>
      </c>
      <c r="D116" s="150" t="s">
        <v>170</v>
      </c>
      <c r="E116" s="150" t="s">
        <v>82</v>
      </c>
      <c r="F116" s="151">
        <v>120</v>
      </c>
      <c r="G116" s="152"/>
      <c r="H116" s="152"/>
    </row>
    <row r="117" spans="1:8" x14ac:dyDescent="0.25">
      <c r="A117" s="153"/>
      <c r="B117" s="154"/>
      <c r="C117" s="154"/>
      <c r="D117" s="154" t="s">
        <v>171</v>
      </c>
      <c r="E117" s="154"/>
      <c r="F117" s="155">
        <v>120</v>
      </c>
      <c r="G117" s="156"/>
      <c r="H117" s="156"/>
    </row>
    <row r="118" spans="1:8" ht="23.25" x14ac:dyDescent="0.25">
      <c r="A118" s="149">
        <v>13</v>
      </c>
      <c r="B118" s="150" t="s">
        <v>79</v>
      </c>
      <c r="C118" s="150" t="s">
        <v>172</v>
      </c>
      <c r="D118" s="150" t="s">
        <v>173</v>
      </c>
      <c r="E118" s="150" t="s">
        <v>82</v>
      </c>
      <c r="F118" s="151">
        <v>780</v>
      </c>
      <c r="G118" s="152"/>
      <c r="H118" s="152"/>
    </row>
    <row r="119" spans="1:8" x14ac:dyDescent="0.25">
      <c r="A119" s="153"/>
      <c r="B119" s="154"/>
      <c r="C119" s="154"/>
      <c r="D119" s="154" t="s">
        <v>174</v>
      </c>
      <c r="E119" s="154"/>
      <c r="F119" s="155">
        <v>780</v>
      </c>
      <c r="G119" s="156"/>
      <c r="H119" s="156"/>
    </row>
    <row r="120" spans="1:8" ht="23.25" x14ac:dyDescent="0.25">
      <c r="A120" s="149">
        <v>14</v>
      </c>
      <c r="B120" s="150" t="s">
        <v>79</v>
      </c>
      <c r="C120" s="150" t="s">
        <v>175</v>
      </c>
      <c r="D120" s="150" t="s">
        <v>176</v>
      </c>
      <c r="E120" s="150" t="s">
        <v>82</v>
      </c>
      <c r="F120" s="151">
        <v>45</v>
      </c>
      <c r="G120" s="152"/>
      <c r="H120" s="152"/>
    </row>
    <row r="121" spans="1:8" x14ac:dyDescent="0.25">
      <c r="A121" s="161"/>
      <c r="B121" s="162"/>
      <c r="C121" s="162"/>
      <c r="D121" s="162" t="s">
        <v>90</v>
      </c>
      <c r="E121" s="162"/>
      <c r="F121" s="163"/>
      <c r="G121" s="164"/>
      <c r="H121" s="164"/>
    </row>
    <row r="122" spans="1:8" x14ac:dyDescent="0.25">
      <c r="A122" s="153"/>
      <c r="B122" s="154"/>
      <c r="C122" s="154"/>
      <c r="D122" s="154" t="s">
        <v>177</v>
      </c>
      <c r="E122" s="154"/>
      <c r="F122" s="155">
        <v>25</v>
      </c>
      <c r="G122" s="156"/>
      <c r="H122" s="156"/>
    </row>
    <row r="123" spans="1:8" x14ac:dyDescent="0.25">
      <c r="A123" s="153"/>
      <c r="B123" s="154"/>
      <c r="C123" s="154"/>
      <c r="D123" s="154" t="s">
        <v>178</v>
      </c>
      <c r="E123" s="154"/>
      <c r="F123" s="155">
        <v>20</v>
      </c>
      <c r="G123" s="156"/>
      <c r="H123" s="156"/>
    </row>
    <row r="124" spans="1:8" x14ac:dyDescent="0.25">
      <c r="A124" s="157"/>
      <c r="B124" s="158"/>
      <c r="C124" s="158"/>
      <c r="D124" s="158" t="s">
        <v>87</v>
      </c>
      <c r="E124" s="158"/>
      <c r="F124" s="159">
        <v>45</v>
      </c>
      <c r="G124" s="160"/>
      <c r="H124" s="160"/>
    </row>
    <row r="125" spans="1:8" ht="23.25" x14ac:dyDescent="0.25">
      <c r="A125" s="149">
        <v>15</v>
      </c>
      <c r="B125" s="150" t="s">
        <v>79</v>
      </c>
      <c r="C125" s="150" t="s">
        <v>179</v>
      </c>
      <c r="D125" s="150" t="s">
        <v>180</v>
      </c>
      <c r="E125" s="150" t="s">
        <v>82</v>
      </c>
      <c r="F125" s="151">
        <v>45</v>
      </c>
      <c r="G125" s="152"/>
      <c r="H125" s="152"/>
    </row>
    <row r="126" spans="1:8" x14ac:dyDescent="0.25">
      <c r="A126" s="149">
        <v>16</v>
      </c>
      <c r="B126" s="150" t="s">
        <v>79</v>
      </c>
      <c r="C126" s="150" t="s">
        <v>181</v>
      </c>
      <c r="D126" s="150" t="s">
        <v>182</v>
      </c>
      <c r="E126" s="150" t="s">
        <v>183</v>
      </c>
      <c r="F126" s="151">
        <v>1</v>
      </c>
      <c r="G126" s="152"/>
      <c r="H126" s="152"/>
    </row>
    <row r="127" spans="1:8" x14ac:dyDescent="0.25">
      <c r="A127" s="141"/>
      <c r="B127" s="142"/>
      <c r="C127" s="142"/>
      <c r="D127" s="142"/>
      <c r="E127" s="142"/>
      <c r="F127" s="143"/>
      <c r="G127" s="144"/>
      <c r="H127" s="144"/>
    </row>
    <row r="128" spans="1:8" x14ac:dyDescent="0.25">
      <c r="A128" s="145"/>
      <c r="B128" s="146"/>
      <c r="C128" s="146"/>
      <c r="D128" s="146"/>
      <c r="E128" s="146"/>
      <c r="F128" s="147"/>
      <c r="G128" s="148"/>
      <c r="H128" s="148"/>
    </row>
    <row r="129" spans="1:8" x14ac:dyDescent="0.25">
      <c r="A129" s="149">
        <v>17</v>
      </c>
      <c r="B129" s="150" t="s">
        <v>184</v>
      </c>
      <c r="C129" s="150" t="s">
        <v>185</v>
      </c>
      <c r="D129" s="150" t="s">
        <v>186</v>
      </c>
      <c r="E129" s="150" t="s">
        <v>187</v>
      </c>
      <c r="F129" s="151">
        <v>120</v>
      </c>
      <c r="G129" s="152"/>
      <c r="H129" s="152"/>
    </row>
    <row r="130" spans="1:8" ht="23.25" x14ac:dyDescent="0.25">
      <c r="A130" s="161"/>
      <c r="B130" s="162"/>
      <c r="C130" s="162"/>
      <c r="D130" s="162" t="s">
        <v>188</v>
      </c>
      <c r="E130" s="162"/>
      <c r="F130" s="163"/>
      <c r="G130" s="164"/>
      <c r="H130" s="164"/>
    </row>
    <row r="131" spans="1:8" x14ac:dyDescent="0.25">
      <c r="A131" s="153"/>
      <c r="B131" s="154"/>
      <c r="C131" s="154"/>
      <c r="D131" s="154" t="s">
        <v>189</v>
      </c>
      <c r="E131" s="154"/>
      <c r="F131" s="155">
        <v>120</v>
      </c>
      <c r="G131" s="156"/>
      <c r="H131" s="156"/>
    </row>
    <row r="132" spans="1:8" x14ac:dyDescent="0.25">
      <c r="A132" s="169"/>
      <c r="B132" s="170"/>
      <c r="C132" s="170"/>
      <c r="D132" s="170" t="s">
        <v>190</v>
      </c>
      <c r="E132" s="170"/>
      <c r="F132" s="171"/>
      <c r="G132" s="172"/>
      <c r="H132" s="172"/>
    </row>
  </sheetData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9898 Formulář 5 - pol.rozp</vt:lpstr>
      <vt:lpstr>9898.1 Formulář 5 -pol.rozp</vt:lpstr>
      <vt:lpstr>'9898 Formulář 5 - pol.rozp'!Názvy_tisku</vt:lpstr>
      <vt:lpstr>'9898 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2014-04-24T07:59:06Z</cp:lastPrinted>
  <dcterms:created xsi:type="dcterms:W3CDTF">2014-03-25T12:30:43Z</dcterms:created>
  <dcterms:modified xsi:type="dcterms:W3CDTF">2014-08-08T07:42:01Z</dcterms:modified>
</cp:coreProperties>
</file>